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ocuments\Perso\Voile\Pogo\"/>
    </mc:Choice>
  </mc:AlternateContent>
  <bookViews>
    <workbookView xWindow="5050" yWindow="0" windowWidth="19640" windowHeight="8550" activeTab="1"/>
    <workbookView xWindow="2020" yWindow="0" windowWidth="17430" windowHeight="11210" activeTab="5"/>
  </bookViews>
  <sheets>
    <sheet name="Polaire" sheetId="1" r:id="rId1"/>
    <sheet name="Graph 2" sheetId="6" r:id="rId2"/>
    <sheet name="Source" sheetId="5" r:id="rId3"/>
    <sheet name="xy" sheetId="2" r:id="rId4"/>
    <sheet name="Cercles" sheetId="7" r:id="rId5"/>
    <sheet name="xyCercles" sheetId="8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8" l="1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C3" i="8"/>
  <c r="B3" i="8"/>
  <c r="C2" i="8"/>
  <c r="B2" i="8"/>
  <c r="AI18" i="8"/>
  <c r="AH18" i="8"/>
  <c r="AI17" i="8"/>
  <c r="AH17" i="8"/>
  <c r="AI16" i="8"/>
  <c r="AH16" i="8"/>
  <c r="AI15" i="8"/>
  <c r="AH15" i="8"/>
  <c r="AI14" i="8"/>
  <c r="AH14" i="8"/>
  <c r="AI13" i="8"/>
  <c r="AH13" i="8"/>
  <c r="AI12" i="8"/>
  <c r="AH12" i="8"/>
  <c r="AI11" i="8"/>
  <c r="AH11" i="8"/>
  <c r="AI10" i="8"/>
  <c r="AH10" i="8"/>
  <c r="AI9" i="8"/>
  <c r="AH9" i="8"/>
  <c r="AI8" i="8"/>
  <c r="AH8" i="8"/>
  <c r="AI7" i="8"/>
  <c r="AH7" i="8"/>
  <c r="AI6" i="8"/>
  <c r="AH6" i="8"/>
  <c r="AI5" i="8"/>
  <c r="AH5" i="8"/>
  <c r="AI4" i="8"/>
  <c r="AH4" i="8"/>
  <c r="AI3" i="8"/>
  <c r="AH3" i="8"/>
  <c r="AI2" i="8"/>
  <c r="AH2" i="8"/>
  <c r="AG18" i="8"/>
  <c r="AF18" i="8"/>
  <c r="AG17" i="8"/>
  <c r="AF17" i="8"/>
  <c r="AG16" i="8"/>
  <c r="AF16" i="8"/>
  <c r="AG15" i="8"/>
  <c r="AF15" i="8"/>
  <c r="AG14" i="8"/>
  <c r="AF14" i="8"/>
  <c r="AG13" i="8"/>
  <c r="AF13" i="8"/>
  <c r="AG12" i="8"/>
  <c r="AF12" i="8"/>
  <c r="AG11" i="8"/>
  <c r="AF11" i="8"/>
  <c r="AG10" i="8"/>
  <c r="AF10" i="8"/>
  <c r="AG9" i="8"/>
  <c r="AF9" i="8"/>
  <c r="AG8" i="8"/>
  <c r="AF8" i="8"/>
  <c r="AG7" i="8"/>
  <c r="AF7" i="8"/>
  <c r="AG6" i="8"/>
  <c r="AF6" i="8"/>
  <c r="AG5" i="8"/>
  <c r="AF5" i="8"/>
  <c r="AG4" i="8"/>
  <c r="AF4" i="8"/>
  <c r="AG3" i="8"/>
  <c r="AF3" i="8"/>
  <c r="AG2" i="8"/>
  <c r="AF2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E5" i="8"/>
  <c r="AD5" i="8"/>
  <c r="AE4" i="8"/>
  <c r="AD4" i="8"/>
  <c r="AE3" i="8"/>
  <c r="AD3" i="8"/>
  <c r="AE2" i="8"/>
  <c r="AD2" i="8"/>
  <c r="AC18" i="8"/>
  <c r="AB18" i="8"/>
  <c r="AC17" i="8"/>
  <c r="AB17" i="8"/>
  <c r="AC16" i="8"/>
  <c r="AB16" i="8"/>
  <c r="AC15" i="8"/>
  <c r="AB15" i="8"/>
  <c r="AC14" i="8"/>
  <c r="AB14" i="8"/>
  <c r="AC13" i="8"/>
  <c r="AB13" i="8"/>
  <c r="AC12" i="8"/>
  <c r="AB12" i="8"/>
  <c r="AC11" i="8"/>
  <c r="AB11" i="8"/>
  <c r="AC10" i="8"/>
  <c r="AB10" i="8"/>
  <c r="AC9" i="8"/>
  <c r="AB9" i="8"/>
  <c r="AC8" i="8"/>
  <c r="AB8" i="8"/>
  <c r="AC7" i="8"/>
  <c r="AB7" i="8"/>
  <c r="AC6" i="8"/>
  <c r="AB6" i="8"/>
  <c r="AC5" i="8"/>
  <c r="AB5" i="8"/>
  <c r="AC4" i="8"/>
  <c r="AB4" i="8"/>
  <c r="AC3" i="8"/>
  <c r="AB3" i="8"/>
  <c r="AC2" i="8"/>
  <c r="AB2" i="8"/>
  <c r="AA18" i="8"/>
  <c r="Z18" i="8"/>
  <c r="AA17" i="8"/>
  <c r="Z17" i="8"/>
  <c r="AA16" i="8"/>
  <c r="Z16" i="8"/>
  <c r="AA15" i="8"/>
  <c r="Z15" i="8"/>
  <c r="AA14" i="8"/>
  <c r="Z14" i="8"/>
  <c r="AA13" i="8"/>
  <c r="Z13" i="8"/>
  <c r="AA12" i="8"/>
  <c r="Z12" i="8"/>
  <c r="AA11" i="8"/>
  <c r="Z11" i="8"/>
  <c r="AA10" i="8"/>
  <c r="Z10" i="8"/>
  <c r="AA9" i="8"/>
  <c r="Z9" i="8"/>
  <c r="AA8" i="8"/>
  <c r="Z8" i="8"/>
  <c r="AA7" i="8"/>
  <c r="Z7" i="8"/>
  <c r="AA6" i="8"/>
  <c r="Z6" i="8"/>
  <c r="AA5" i="8"/>
  <c r="Z5" i="8"/>
  <c r="AA4" i="8"/>
  <c r="Z4" i="8"/>
  <c r="AA3" i="8"/>
  <c r="Z3" i="8"/>
  <c r="AA2" i="8"/>
  <c r="Z2" i="8"/>
  <c r="Y18" i="8"/>
  <c r="X18" i="8"/>
  <c r="Y17" i="8"/>
  <c r="X17" i="8"/>
  <c r="Y16" i="8"/>
  <c r="X16" i="8"/>
  <c r="Y15" i="8"/>
  <c r="X15" i="8"/>
  <c r="Y14" i="8"/>
  <c r="X14" i="8"/>
  <c r="Y13" i="8"/>
  <c r="X13" i="8"/>
  <c r="Y12" i="8"/>
  <c r="X12" i="8"/>
  <c r="Y11" i="8"/>
  <c r="X11" i="8"/>
  <c r="Y10" i="8"/>
  <c r="X10" i="8"/>
  <c r="Y9" i="8"/>
  <c r="X9" i="8"/>
  <c r="Y8" i="8"/>
  <c r="X8" i="8"/>
  <c r="Y7" i="8"/>
  <c r="X7" i="8"/>
  <c r="Y6" i="8"/>
  <c r="X6" i="8"/>
  <c r="Y5" i="8"/>
  <c r="X5" i="8"/>
  <c r="Y4" i="8"/>
  <c r="X4" i="8"/>
  <c r="Y3" i="8"/>
  <c r="X3" i="8"/>
  <c r="Y2" i="8"/>
  <c r="X2" i="8"/>
  <c r="W18" i="8"/>
  <c r="V18" i="8"/>
  <c r="W17" i="8"/>
  <c r="V17" i="8"/>
  <c r="W16" i="8"/>
  <c r="V16" i="8"/>
  <c r="W15" i="8"/>
  <c r="V15" i="8"/>
  <c r="W14" i="8"/>
  <c r="V14" i="8"/>
  <c r="W13" i="8"/>
  <c r="V13" i="8"/>
  <c r="W12" i="8"/>
  <c r="V12" i="8"/>
  <c r="W11" i="8"/>
  <c r="V11" i="8"/>
  <c r="W10" i="8"/>
  <c r="V10" i="8"/>
  <c r="W9" i="8"/>
  <c r="V9" i="8"/>
  <c r="W8" i="8"/>
  <c r="V8" i="8"/>
  <c r="W7" i="8"/>
  <c r="V7" i="8"/>
  <c r="W6" i="8"/>
  <c r="V6" i="8"/>
  <c r="W5" i="8"/>
  <c r="V5" i="8"/>
  <c r="W4" i="8"/>
  <c r="V4" i="8"/>
  <c r="W3" i="8"/>
  <c r="V3" i="8"/>
  <c r="W2" i="8"/>
  <c r="V2" i="8"/>
  <c r="U18" i="8"/>
  <c r="T18" i="8"/>
  <c r="U17" i="8"/>
  <c r="T17" i="8"/>
  <c r="U16" i="8"/>
  <c r="T16" i="8"/>
  <c r="U15" i="8"/>
  <c r="T15" i="8"/>
  <c r="U14" i="8"/>
  <c r="T14" i="8"/>
  <c r="U13" i="8"/>
  <c r="T13" i="8"/>
  <c r="U12" i="8"/>
  <c r="T12" i="8"/>
  <c r="U11" i="8"/>
  <c r="T11" i="8"/>
  <c r="U10" i="8"/>
  <c r="T10" i="8"/>
  <c r="U9" i="8"/>
  <c r="T9" i="8"/>
  <c r="U8" i="8"/>
  <c r="T8" i="8"/>
  <c r="U7" i="8"/>
  <c r="T7" i="8"/>
  <c r="U6" i="8"/>
  <c r="T6" i="8"/>
  <c r="U5" i="8"/>
  <c r="T5" i="8"/>
  <c r="U4" i="8"/>
  <c r="T4" i="8"/>
  <c r="U3" i="8"/>
  <c r="T3" i="8"/>
  <c r="U2" i="8"/>
  <c r="T2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S2" i="8"/>
  <c r="R2" i="8"/>
  <c r="Q18" i="8"/>
  <c r="P18" i="8"/>
  <c r="Q17" i="8"/>
  <c r="P17" i="8"/>
  <c r="Q16" i="8"/>
  <c r="P16" i="8"/>
  <c r="Q15" i="8"/>
  <c r="P15" i="8"/>
  <c r="Q14" i="8"/>
  <c r="P14" i="8"/>
  <c r="Q13" i="8"/>
  <c r="P13" i="8"/>
  <c r="Q12" i="8"/>
  <c r="P12" i="8"/>
  <c r="Q11" i="8"/>
  <c r="P11" i="8"/>
  <c r="Q10" i="8"/>
  <c r="P10" i="8"/>
  <c r="Q9" i="8"/>
  <c r="P9" i="8"/>
  <c r="Q8" i="8"/>
  <c r="P8" i="8"/>
  <c r="Q7" i="8"/>
  <c r="P7" i="8"/>
  <c r="Q6" i="8"/>
  <c r="P6" i="8"/>
  <c r="Q5" i="8"/>
  <c r="P5" i="8"/>
  <c r="Q4" i="8"/>
  <c r="P4" i="8"/>
  <c r="Q3" i="8"/>
  <c r="P3" i="8"/>
  <c r="Q2" i="8"/>
  <c r="P2" i="8"/>
  <c r="O18" i="8"/>
  <c r="N18" i="8"/>
  <c r="O17" i="8"/>
  <c r="N17" i="8"/>
  <c r="O16" i="8"/>
  <c r="N16" i="8"/>
  <c r="O15" i="8"/>
  <c r="N15" i="8"/>
  <c r="O14" i="8"/>
  <c r="N14" i="8"/>
  <c r="O13" i="8"/>
  <c r="N13" i="8"/>
  <c r="O12" i="8"/>
  <c r="N12" i="8"/>
  <c r="O11" i="8"/>
  <c r="N11" i="8"/>
  <c r="O10" i="8"/>
  <c r="N10" i="8"/>
  <c r="O9" i="8"/>
  <c r="N9" i="8"/>
  <c r="O8" i="8"/>
  <c r="N8" i="8"/>
  <c r="O7" i="8"/>
  <c r="N7" i="8"/>
  <c r="O6" i="8"/>
  <c r="N6" i="8"/>
  <c r="O5" i="8"/>
  <c r="N5" i="8"/>
  <c r="O4" i="8"/>
  <c r="N4" i="8"/>
  <c r="O3" i="8"/>
  <c r="N3" i="8"/>
  <c r="O2" i="8"/>
  <c r="N2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M5" i="8"/>
  <c r="L5" i="8"/>
  <c r="M4" i="8"/>
  <c r="L4" i="8"/>
  <c r="M3" i="8"/>
  <c r="L3" i="8"/>
  <c r="M2" i="8"/>
  <c r="L2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J7" i="8"/>
  <c r="K6" i="8"/>
  <c r="J6" i="8"/>
  <c r="K5" i="8"/>
  <c r="J5" i="8"/>
  <c r="K4" i="8"/>
  <c r="J4" i="8"/>
  <c r="K3" i="8"/>
  <c r="J3" i="8"/>
  <c r="K2" i="8"/>
  <c r="J2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I2" i="8"/>
  <c r="H2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F3" i="8"/>
  <c r="G2" i="8"/>
  <c r="F2" i="8"/>
  <c r="D3" i="8"/>
  <c r="E3" i="8"/>
  <c r="D4" i="8"/>
  <c r="E4" i="8"/>
  <c r="D5" i="8"/>
  <c r="E5" i="8"/>
  <c r="D6" i="8"/>
  <c r="E6" i="8"/>
  <c r="D7" i="8"/>
  <c r="E7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E2" i="8"/>
  <c r="D2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D3" i="7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D5" i="7"/>
  <c r="E5" i="7"/>
  <c r="F5" i="7" s="1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D7" i="7"/>
  <c r="E7" i="7" s="1"/>
  <c r="F7" i="7" s="1"/>
  <c r="G7" i="7" s="1"/>
  <c r="H7" i="7" s="1"/>
  <c r="I7" i="7" s="1"/>
  <c r="J7" i="7" s="1"/>
  <c r="K7" i="7" s="1"/>
  <c r="L7" i="7" s="1"/>
  <c r="M7" i="7" s="1"/>
  <c r="N7" i="7" s="1"/>
  <c r="O7" i="7" s="1"/>
  <c r="P7" i="7" s="1"/>
  <c r="Q7" i="7" s="1"/>
  <c r="R7" i="7" s="1"/>
  <c r="S7" i="7" s="1"/>
  <c r="T7" i="7" s="1"/>
  <c r="D8" i="7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D9" i="7"/>
  <c r="E9" i="7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D10" i="7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D11" i="7"/>
  <c r="E11" i="7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D13" i="7"/>
  <c r="E13" i="7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D15" i="7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D16" i="7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R16" i="7" s="1"/>
  <c r="S16" i="7" s="1"/>
  <c r="T16" i="7" s="1"/>
  <c r="D17" i="7"/>
  <c r="E17" i="7"/>
  <c r="F17" i="7"/>
  <c r="G17" i="7" s="1"/>
  <c r="H17" i="7" s="1"/>
  <c r="I17" i="7" s="1"/>
  <c r="J17" i="7" s="1"/>
  <c r="K17" i="7" s="1"/>
  <c r="L17" i="7" s="1"/>
  <c r="M17" i="7" s="1"/>
  <c r="N17" i="7" s="1"/>
  <c r="O17" i="7" s="1"/>
  <c r="P17" i="7" s="1"/>
  <c r="Q17" i="7" s="1"/>
  <c r="R17" i="7" s="1"/>
  <c r="S17" i="7" s="1"/>
  <c r="T17" i="7" s="1"/>
  <c r="D18" i="7"/>
  <c r="E18" i="7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N2" i="7"/>
  <c r="O2" i="7"/>
  <c r="P2" i="7"/>
  <c r="Q2" i="7"/>
  <c r="R2" i="7" s="1"/>
  <c r="S2" i="7" s="1"/>
  <c r="T2" i="7" s="1"/>
  <c r="E2" i="7"/>
  <c r="F2" i="7" s="1"/>
  <c r="G2" i="7" s="1"/>
  <c r="H2" i="7" s="1"/>
  <c r="I2" i="7" s="1"/>
  <c r="J2" i="7" s="1"/>
  <c r="K2" i="7" s="1"/>
  <c r="L2" i="7" s="1"/>
  <c r="M2" i="7" s="1"/>
  <c r="D2" i="7"/>
  <c r="D3" i="2" l="1"/>
  <c r="E3" i="2"/>
  <c r="W1" i="2" l="1"/>
  <c r="U1" i="2"/>
  <c r="S1" i="2"/>
  <c r="Q1" i="2"/>
  <c r="O1" i="2"/>
  <c r="M1" i="2"/>
  <c r="K1" i="2"/>
  <c r="I1" i="2"/>
  <c r="G1" i="2"/>
  <c r="E1" i="2"/>
  <c r="C1" i="2"/>
  <c r="C7" i="2" l="1"/>
  <c r="C11" i="2"/>
  <c r="C15" i="2"/>
  <c r="C18" i="2"/>
  <c r="C3" i="2"/>
  <c r="B6" i="2"/>
  <c r="B7" i="2"/>
  <c r="B10" i="2"/>
  <c r="B11" i="2"/>
  <c r="B14" i="2"/>
  <c r="B15" i="2"/>
  <c r="B18" i="2"/>
  <c r="B3" i="2"/>
  <c r="A18" i="2"/>
  <c r="A3" i="2"/>
  <c r="A4" i="2"/>
  <c r="A5" i="2"/>
  <c r="A6" i="2"/>
  <c r="C6" i="2" s="1"/>
  <c r="A7" i="2"/>
  <c r="A8" i="2"/>
  <c r="A9" i="2"/>
  <c r="A10" i="2"/>
  <c r="C10" i="2" s="1"/>
  <c r="A11" i="2"/>
  <c r="A12" i="2"/>
  <c r="A13" i="2"/>
  <c r="A14" i="2"/>
  <c r="C14" i="2" s="1"/>
  <c r="A15" i="2"/>
  <c r="A16" i="2"/>
  <c r="A17" i="2"/>
  <c r="C17" i="2" s="1"/>
  <c r="A2" i="2"/>
  <c r="E13" i="2" l="1"/>
  <c r="T13" i="2"/>
  <c r="V13" i="2"/>
  <c r="W13" i="2"/>
  <c r="U13" i="2"/>
  <c r="S13" i="2"/>
  <c r="Q13" i="2"/>
  <c r="O13" i="2"/>
  <c r="M13" i="2"/>
  <c r="K13" i="2"/>
  <c r="I13" i="2"/>
  <c r="G13" i="2"/>
  <c r="D13" i="2"/>
  <c r="R13" i="2"/>
  <c r="P13" i="2"/>
  <c r="N13" i="2"/>
  <c r="L13" i="2"/>
  <c r="J13" i="2"/>
  <c r="H13" i="2"/>
  <c r="F13" i="2"/>
  <c r="E9" i="2"/>
  <c r="W9" i="2"/>
  <c r="U9" i="2"/>
  <c r="S9" i="2"/>
  <c r="Q9" i="2"/>
  <c r="O9" i="2"/>
  <c r="M9" i="2"/>
  <c r="K9" i="2"/>
  <c r="I9" i="2"/>
  <c r="G9" i="2"/>
  <c r="D9" i="2"/>
  <c r="V9" i="2"/>
  <c r="T9" i="2"/>
  <c r="R9" i="2"/>
  <c r="P9" i="2"/>
  <c r="N9" i="2"/>
  <c r="L9" i="2"/>
  <c r="J9" i="2"/>
  <c r="H9" i="2"/>
  <c r="F9" i="2"/>
  <c r="E5" i="2"/>
  <c r="T5" i="2"/>
  <c r="W5" i="2"/>
  <c r="U5" i="2"/>
  <c r="S5" i="2"/>
  <c r="Q5" i="2"/>
  <c r="O5" i="2"/>
  <c r="M5" i="2"/>
  <c r="K5" i="2"/>
  <c r="I5" i="2"/>
  <c r="G5" i="2"/>
  <c r="D5" i="2"/>
  <c r="V5" i="2"/>
  <c r="R5" i="2"/>
  <c r="P5" i="2"/>
  <c r="N5" i="2"/>
  <c r="L5" i="2"/>
  <c r="J5" i="2"/>
  <c r="H5" i="2"/>
  <c r="F5" i="2"/>
  <c r="W8" i="2"/>
  <c r="U8" i="2"/>
  <c r="S8" i="2"/>
  <c r="Q8" i="2"/>
  <c r="O8" i="2"/>
  <c r="M8" i="2"/>
  <c r="K8" i="2"/>
  <c r="I8" i="2"/>
  <c r="G8" i="2"/>
  <c r="V8" i="2"/>
  <c r="T8" i="2"/>
  <c r="R8" i="2"/>
  <c r="P8" i="2"/>
  <c r="N8" i="2"/>
  <c r="L8" i="2"/>
  <c r="J8" i="2"/>
  <c r="H8" i="2"/>
  <c r="F8" i="2"/>
  <c r="D8" i="2"/>
  <c r="E8" i="2"/>
  <c r="W4" i="2"/>
  <c r="U4" i="2"/>
  <c r="S4" i="2"/>
  <c r="Q4" i="2"/>
  <c r="O4" i="2"/>
  <c r="M4" i="2"/>
  <c r="K4" i="2"/>
  <c r="I4" i="2"/>
  <c r="G4" i="2"/>
  <c r="D4" i="2"/>
  <c r="V4" i="2"/>
  <c r="T4" i="2"/>
  <c r="R4" i="2"/>
  <c r="P4" i="2"/>
  <c r="N4" i="2"/>
  <c r="L4" i="2"/>
  <c r="J4" i="2"/>
  <c r="H4" i="2"/>
  <c r="F4" i="2"/>
  <c r="E4" i="2"/>
  <c r="W12" i="2"/>
  <c r="U12" i="2"/>
  <c r="S12" i="2"/>
  <c r="Q12" i="2"/>
  <c r="O12" i="2"/>
  <c r="M12" i="2"/>
  <c r="K12" i="2"/>
  <c r="I12" i="2"/>
  <c r="G12" i="2"/>
  <c r="V12" i="2"/>
  <c r="T12" i="2"/>
  <c r="R12" i="2"/>
  <c r="P12" i="2"/>
  <c r="N12" i="2"/>
  <c r="L12" i="2"/>
  <c r="J12" i="2"/>
  <c r="H12" i="2"/>
  <c r="F12" i="2"/>
  <c r="D12" i="2"/>
  <c r="E12" i="2"/>
  <c r="D15" i="2"/>
  <c r="V15" i="2"/>
  <c r="T15" i="2"/>
  <c r="W15" i="2"/>
  <c r="U15" i="2"/>
  <c r="S15" i="2"/>
  <c r="Q15" i="2"/>
  <c r="O15" i="2"/>
  <c r="M15" i="2"/>
  <c r="K15" i="2"/>
  <c r="I15" i="2"/>
  <c r="G15" i="2"/>
  <c r="E15" i="2"/>
  <c r="F15" i="2"/>
  <c r="R15" i="2"/>
  <c r="P15" i="2"/>
  <c r="N15" i="2"/>
  <c r="L15" i="2"/>
  <c r="J15" i="2"/>
  <c r="H15" i="2"/>
  <c r="D11" i="2"/>
  <c r="V11" i="2"/>
  <c r="W11" i="2"/>
  <c r="U11" i="2"/>
  <c r="S11" i="2"/>
  <c r="Q11" i="2"/>
  <c r="O11" i="2"/>
  <c r="M11" i="2"/>
  <c r="K11" i="2"/>
  <c r="I11" i="2"/>
  <c r="G11" i="2"/>
  <c r="E11" i="2"/>
  <c r="T11" i="2"/>
  <c r="R11" i="2"/>
  <c r="P11" i="2"/>
  <c r="N11" i="2"/>
  <c r="L11" i="2"/>
  <c r="J11" i="2"/>
  <c r="H11" i="2"/>
  <c r="F11" i="2"/>
  <c r="D7" i="2"/>
  <c r="V7" i="2"/>
  <c r="W7" i="2"/>
  <c r="U7" i="2"/>
  <c r="S7" i="2"/>
  <c r="Q7" i="2"/>
  <c r="O7" i="2"/>
  <c r="M7" i="2"/>
  <c r="K7" i="2"/>
  <c r="I7" i="2"/>
  <c r="G7" i="2"/>
  <c r="E7" i="2"/>
  <c r="T7" i="2"/>
  <c r="J7" i="2"/>
  <c r="F7" i="2"/>
  <c r="R7" i="2"/>
  <c r="P7" i="2"/>
  <c r="N7" i="2"/>
  <c r="L7" i="2"/>
  <c r="H7" i="2"/>
  <c r="V3" i="2"/>
  <c r="W3" i="2"/>
  <c r="U3" i="2"/>
  <c r="S3" i="2"/>
  <c r="Q3" i="2"/>
  <c r="O3" i="2"/>
  <c r="M3" i="2"/>
  <c r="K3" i="2"/>
  <c r="I3" i="2"/>
  <c r="G3" i="2"/>
  <c r="J3" i="2"/>
  <c r="H3" i="2"/>
  <c r="F3" i="2"/>
  <c r="T3" i="2"/>
  <c r="R3" i="2"/>
  <c r="P3" i="2"/>
  <c r="N3" i="2"/>
  <c r="L3" i="2"/>
  <c r="B17" i="2"/>
  <c r="B13" i="2"/>
  <c r="B9" i="2"/>
  <c r="B5" i="2"/>
  <c r="C13" i="2"/>
  <c r="C9" i="2"/>
  <c r="C5" i="2"/>
  <c r="E17" i="2"/>
  <c r="W17" i="2"/>
  <c r="U17" i="2"/>
  <c r="S17" i="2"/>
  <c r="Q17" i="2"/>
  <c r="O17" i="2"/>
  <c r="M17" i="2"/>
  <c r="K17" i="2"/>
  <c r="I17" i="2"/>
  <c r="G17" i="2"/>
  <c r="D17" i="2"/>
  <c r="V17" i="2"/>
  <c r="T17" i="2"/>
  <c r="R17" i="2"/>
  <c r="P17" i="2"/>
  <c r="N17" i="2"/>
  <c r="L17" i="2"/>
  <c r="J17" i="2"/>
  <c r="H17" i="2"/>
  <c r="F17" i="2"/>
  <c r="W16" i="2"/>
  <c r="U16" i="2"/>
  <c r="S16" i="2"/>
  <c r="Q16" i="2"/>
  <c r="O16" i="2"/>
  <c r="M16" i="2"/>
  <c r="K16" i="2"/>
  <c r="I16" i="2"/>
  <c r="G16" i="2"/>
  <c r="V16" i="2"/>
  <c r="T16" i="2"/>
  <c r="R16" i="2"/>
  <c r="P16" i="2"/>
  <c r="N16" i="2"/>
  <c r="L16" i="2"/>
  <c r="J16" i="2"/>
  <c r="H16" i="2"/>
  <c r="F16" i="2"/>
  <c r="D16" i="2"/>
  <c r="E16" i="2"/>
  <c r="W14" i="2"/>
  <c r="U14" i="2"/>
  <c r="S14" i="2"/>
  <c r="Q14" i="2"/>
  <c r="O14" i="2"/>
  <c r="M14" i="2"/>
  <c r="K14" i="2"/>
  <c r="I14" i="2"/>
  <c r="G14" i="2"/>
  <c r="V14" i="2"/>
  <c r="T14" i="2"/>
  <c r="R14" i="2"/>
  <c r="P14" i="2"/>
  <c r="N14" i="2"/>
  <c r="L14" i="2"/>
  <c r="J14" i="2"/>
  <c r="H14" i="2"/>
  <c r="F14" i="2"/>
  <c r="E14" i="2"/>
  <c r="D14" i="2"/>
  <c r="W10" i="2"/>
  <c r="U10" i="2"/>
  <c r="S10" i="2"/>
  <c r="Q10" i="2"/>
  <c r="O10" i="2"/>
  <c r="M10" i="2"/>
  <c r="K10" i="2"/>
  <c r="I10" i="2"/>
  <c r="G10" i="2"/>
  <c r="V10" i="2"/>
  <c r="T10" i="2"/>
  <c r="R10" i="2"/>
  <c r="P10" i="2"/>
  <c r="N10" i="2"/>
  <c r="L10" i="2"/>
  <c r="J10" i="2"/>
  <c r="H10" i="2"/>
  <c r="F10" i="2"/>
  <c r="E10" i="2"/>
  <c r="D10" i="2"/>
  <c r="W6" i="2"/>
  <c r="U6" i="2"/>
  <c r="S6" i="2"/>
  <c r="Q6" i="2"/>
  <c r="O6" i="2"/>
  <c r="M6" i="2"/>
  <c r="K6" i="2"/>
  <c r="I6" i="2"/>
  <c r="G6" i="2"/>
  <c r="V6" i="2"/>
  <c r="T6" i="2"/>
  <c r="R6" i="2"/>
  <c r="P6" i="2"/>
  <c r="N6" i="2"/>
  <c r="L6" i="2"/>
  <c r="J6" i="2"/>
  <c r="H6" i="2"/>
  <c r="F6" i="2"/>
  <c r="E6" i="2"/>
  <c r="D6" i="2"/>
  <c r="W18" i="2"/>
  <c r="U18" i="2"/>
  <c r="S18" i="2"/>
  <c r="Q18" i="2"/>
  <c r="O18" i="2"/>
  <c r="M18" i="2"/>
  <c r="K18" i="2"/>
  <c r="I18" i="2"/>
  <c r="G18" i="2"/>
  <c r="V18" i="2"/>
  <c r="T18" i="2"/>
  <c r="R18" i="2"/>
  <c r="P18" i="2"/>
  <c r="N18" i="2"/>
  <c r="L18" i="2"/>
  <c r="J18" i="2"/>
  <c r="H18" i="2"/>
  <c r="F18" i="2"/>
  <c r="E18" i="2"/>
  <c r="D18" i="2"/>
  <c r="B16" i="2"/>
  <c r="B12" i="2"/>
  <c r="B8" i="2"/>
  <c r="B4" i="2"/>
  <c r="C16" i="2"/>
  <c r="C12" i="2"/>
  <c r="C8" i="2"/>
  <c r="C4" i="2"/>
</calcChain>
</file>

<file path=xl/sharedStrings.xml><?xml version="1.0" encoding="utf-8"?>
<sst xmlns="http://schemas.openxmlformats.org/spreadsheetml/2006/main" count="3" uniqueCount="2">
  <si>
    <t>TWA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</si>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</sst>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7C8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6633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6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0" borderId="0" xfId="0" applyBorder="1"/>
    <xf numFmtId="0" fontId="0" fillId="0" borderId="1" xfId="0" applyBorder="1"/>
    <xf numFmtId="2" fontId="0" fillId="0" borderId="0" xfId="0" applyNumberFormat="1" applyBorder="1"/>
    <xf numFmtId="2" fontId="0" fillId="0" borderId="1" xfId="0" applyNumberFormat="1" applyBorder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2" fontId="0" fillId="0" borderId="2" xfId="0" applyNumberFormat="1" applyBorder="1"/>
    <xf numFmtId="0" fontId="1" fillId="0" borderId="0" xfId="0" applyFont="1"/>
    <xf numFmtId="2" fontId="2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2" fontId="8" fillId="0" borderId="0" xfId="0" applyNumberFormat="1" applyFo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1" fontId="2" fillId="0" borderId="0" xfId="0" applyNumberFormat="1" applyFont="1"/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Pogo 36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4kn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xy!$B$3:$B$18</c:f>
              <c:numCache>
                <c:formatCode>0.00</c:formatCode>
                <c:ptCount val="16"/>
                <c:pt idx="0">
                  <c:v>2.2981333293569342</c:v>
                </c:pt>
                <c:pt idx="1">
                  <c:v>2.3334523779156067</c:v>
                </c:pt>
                <c:pt idx="2">
                  <c:v>2.277947458704936</c:v>
                </c:pt>
                <c:pt idx="3">
                  <c:v>2.0000000000000004</c:v>
                </c:pt>
                <c:pt idx="4">
                  <c:v>1.436484601967809</c:v>
                </c:pt>
                <c:pt idx="5">
                  <c:v>0.78141679950118692</c:v>
                </c:pt>
                <c:pt idx="6">
                  <c:v>2.940356291780688E-16</c:v>
                </c:pt>
                <c:pt idx="7">
                  <c:v>-0.83351125280126548</c:v>
                </c:pt>
                <c:pt idx="8">
                  <c:v>-1.607494673630643</c:v>
                </c:pt>
                <c:pt idx="9">
                  <c:v>-2.149999999999999</c:v>
                </c:pt>
                <c:pt idx="10">
                  <c:v>-2.5068716777775033</c:v>
                </c:pt>
                <c:pt idx="11">
                  <c:v>-2.4513422179807294</c:v>
                </c:pt>
                <c:pt idx="12">
                  <c:v>-2.3815698604072066</c:v>
                </c:pt>
                <c:pt idx="13">
                  <c:v>-2.25526228988618</c:v>
                </c:pt>
                <c:pt idx="14">
                  <c:v>-2.1173366689762472</c:v>
                </c:pt>
                <c:pt idx="15">
                  <c:v>-2</c:v>
                </c:pt>
              </c:numCache>
            </c:numRef>
          </c:xVal>
          <c:yVal>
            <c:numRef>
              <c:f>xy!$C$3:$C$18</c:f>
              <c:numCache>
                <c:formatCode>0.00</c:formatCode>
                <c:ptCount val="16"/>
                <c:pt idx="0">
                  <c:v>1.9283628290596178</c:v>
                </c:pt>
                <c:pt idx="1">
                  <c:v>2.3334523779156067</c:v>
                </c:pt>
                <c:pt idx="2">
                  <c:v>2.9156397883448713</c:v>
                </c:pt>
                <c:pt idx="3">
                  <c:v>3.4641016151377544</c:v>
                </c:pt>
                <c:pt idx="4">
                  <c:v>3.9467090073008153</c:v>
                </c:pt>
                <c:pt idx="5">
                  <c:v>4.4316348885549361</c:v>
                </c:pt>
                <c:pt idx="6">
                  <c:v>4.8</c:v>
                </c:pt>
                <c:pt idx="7">
                  <c:v>4.727077214458598</c:v>
                </c:pt>
                <c:pt idx="8">
                  <c:v>4.4165553176937697</c:v>
                </c:pt>
                <c:pt idx="9">
                  <c:v>3.7239092362730863</c:v>
                </c:pt>
                <c:pt idx="10">
                  <c:v>2.987573328164014</c:v>
                </c:pt>
                <c:pt idx="11">
                  <c:v>2.0569203509969265</c:v>
                </c:pt>
                <c:pt idx="12">
                  <c:v>1.3749999999999998</c:v>
                </c:pt>
                <c:pt idx="13">
                  <c:v>0.82084834398160533</c:v>
                </c:pt>
                <c:pt idx="14">
                  <c:v>0.373343581983901</c:v>
                </c:pt>
                <c:pt idx="15">
                  <c:v>2.45029690981724E-16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4D-4214-A891-038AE0313788}"/>
            </c:ext>
          </c:extLst>
        </c:ser>
        <c:ser>
          <c:idx val="1"/>
          <c:order val="1"/>
          <c:tx>
            <c:v>6kn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xy!$D$3:$D$18</c:f>
              <c:numCache>
                <c:formatCode>0.00</c:formatCode>
                <c:ptCount val="16"/>
                <c:pt idx="0">
                  <c:v>3.447199994035401</c:v>
                </c:pt>
                <c:pt idx="1">
                  <c:v>3.4648232278140831</c:v>
                </c:pt>
                <c:pt idx="2">
                  <c:v>3.263005819225989</c:v>
                </c:pt>
                <c:pt idx="3">
                  <c:v>2.8000000000000003</c:v>
                </c:pt>
                <c:pt idx="4">
                  <c:v>2.0350198527877295</c:v>
                </c:pt>
                <c:pt idx="5">
                  <c:v>1.0939835193016616</c:v>
                </c:pt>
                <c:pt idx="6">
                  <c:v>4.042989901198446E-16</c:v>
                </c:pt>
                <c:pt idx="7">
                  <c:v>-1.14607797260174</c:v>
                </c:pt>
                <c:pt idx="8">
                  <c:v>-2.2231309316168466</c:v>
                </c:pt>
                <c:pt idx="9">
                  <c:v>-3.0499999999999985</c:v>
                </c:pt>
                <c:pt idx="10">
                  <c:v>-3.5996106142446203</c:v>
                </c:pt>
                <c:pt idx="11">
                  <c:v>-3.7536177712829919</c:v>
                </c:pt>
                <c:pt idx="12">
                  <c:v>-3.6373066958946425</c:v>
                </c:pt>
                <c:pt idx="13">
                  <c:v>-3.3828934348292701</c:v>
                </c:pt>
                <c:pt idx="14">
                  <c:v>-3.1513848096390658</c:v>
                </c:pt>
                <c:pt idx="15">
                  <c:v>-3</c:v>
                </c:pt>
              </c:numCache>
            </c:numRef>
          </c:xVal>
          <c:yVal>
            <c:numRef>
              <c:f>xy!$E$3:$E$18</c:f>
              <c:numCache>
                <c:formatCode>0.00</c:formatCode>
                <c:ptCount val="16"/>
                <c:pt idx="0">
                  <c:v>2.8925442435894269</c:v>
                </c:pt>
                <c:pt idx="1">
                  <c:v>3.4648232278140827</c:v>
                </c:pt>
                <c:pt idx="2">
                  <c:v>4.1764569941156262</c:v>
                </c:pt>
                <c:pt idx="3">
                  <c:v>4.8497422611928558</c:v>
                </c:pt>
                <c:pt idx="4">
                  <c:v>5.5911710936761549</c:v>
                </c:pt>
                <c:pt idx="5">
                  <c:v>6.2042888439769106</c:v>
                </c:pt>
                <c:pt idx="6">
                  <c:v>6.6</c:v>
                </c:pt>
                <c:pt idx="7">
                  <c:v>6.4997311698805724</c:v>
                </c:pt>
                <c:pt idx="8">
                  <c:v>6.108002035108405</c:v>
                </c:pt>
                <c:pt idx="9">
                  <c:v>5.2827549630850754</c:v>
                </c:pt>
                <c:pt idx="10">
                  <c:v>4.289848881466277</c:v>
                </c:pt>
                <c:pt idx="11">
                  <c:v>3.1496592874640434</c:v>
                </c:pt>
                <c:pt idx="12">
                  <c:v>2.0999999999999996</c:v>
                </c:pt>
                <c:pt idx="13">
                  <c:v>1.2312725159724081</c:v>
                </c:pt>
                <c:pt idx="14">
                  <c:v>0.55567416853417828</c:v>
                </c:pt>
                <c:pt idx="15">
                  <c:v>3.67544536472586E-16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D-4214-A891-038AE0313788}"/>
            </c:ext>
          </c:extLst>
        </c:ser>
        <c:ser>
          <c:idx val="2"/>
          <c:order val="2"/>
          <c:tx>
            <c:v>8kn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xy!$F$3:$F$18</c:f>
              <c:numCache>
                <c:formatCode>0.00</c:formatCode>
                <c:ptCount val="16"/>
                <c:pt idx="0">
                  <c:v>4.366453325778175</c:v>
                </c:pt>
                <c:pt idx="1">
                  <c:v>4.3133513652379403</c:v>
                </c:pt>
                <c:pt idx="2">
                  <c:v>4.0633657371493443</c:v>
                </c:pt>
                <c:pt idx="3">
                  <c:v>3.4500000000000011</c:v>
                </c:pt>
                <c:pt idx="4">
                  <c:v>2.4283430176122485</c:v>
                </c:pt>
                <c:pt idx="5">
                  <c:v>1.3023613325019781</c:v>
                </c:pt>
                <c:pt idx="6">
                  <c:v>4.778078974143618E-16</c:v>
                </c:pt>
                <c:pt idx="7">
                  <c:v>-1.3544557858020563</c:v>
                </c:pt>
                <c:pt idx="8">
                  <c:v>-2.633555103607649</c:v>
                </c:pt>
                <c:pt idx="9">
                  <c:v>-3.6999999999999984</c:v>
                </c:pt>
                <c:pt idx="10">
                  <c:v>-4.4352345068371219</c:v>
                </c:pt>
                <c:pt idx="11">
                  <c:v>-4.7494755473376635</c:v>
                </c:pt>
                <c:pt idx="12">
                  <c:v>-4.7631397208144133</c:v>
                </c:pt>
                <c:pt idx="13">
                  <c:v>-4.6044938418509513</c:v>
                </c:pt>
                <c:pt idx="14">
                  <c:v>-4.2346733379524943</c:v>
                </c:pt>
                <c:pt idx="15">
                  <c:v>-4</c:v>
                </c:pt>
              </c:numCache>
            </c:numRef>
          </c:xVal>
          <c:yVal>
            <c:numRef>
              <c:f>xy!$G$3:$G$18</c:f>
              <c:numCache>
                <c:formatCode>0.00</c:formatCode>
                <c:ptCount val="16"/>
                <c:pt idx="0">
                  <c:v>3.663889375213274</c:v>
                </c:pt>
                <c:pt idx="1">
                  <c:v>4.3133513652379394</c:v>
                </c:pt>
                <c:pt idx="2">
                  <c:v>5.2008709738043644</c:v>
                </c:pt>
                <c:pt idx="3">
                  <c:v>5.975575286112627</c:v>
                </c:pt>
                <c:pt idx="4">
                  <c:v>6.6718176075799489</c:v>
                </c:pt>
                <c:pt idx="5">
                  <c:v>7.3860581475915605</c:v>
                </c:pt>
                <c:pt idx="6">
                  <c:v>7.8</c:v>
                </c:pt>
                <c:pt idx="7">
                  <c:v>7.6815004734952224</c:v>
                </c:pt>
                <c:pt idx="8">
                  <c:v>7.2356331800514955</c:v>
                </c:pt>
                <c:pt idx="9">
                  <c:v>6.4085879880048466</c:v>
                </c:pt>
                <c:pt idx="10">
                  <c:v>5.2857066575209481</c:v>
                </c:pt>
                <c:pt idx="11">
                  <c:v>3.9852831800565447</c:v>
                </c:pt>
                <c:pt idx="12">
                  <c:v>2.7499999999999996</c:v>
                </c:pt>
                <c:pt idx="13">
                  <c:v>1.6758987022957776</c:v>
                </c:pt>
                <c:pt idx="14">
                  <c:v>0.74668716396780199</c:v>
                </c:pt>
                <c:pt idx="15">
                  <c:v>4.90059381963448E-16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4D-4214-A891-038AE0313788}"/>
            </c:ext>
          </c:extLst>
        </c:ser>
        <c:ser>
          <c:idx val="3"/>
          <c:order val="3"/>
          <c:tx>
            <c:v>10kn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4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xy!$H$3:$H$18</c:f>
              <c:numCache>
                <c:formatCode>0.00</c:formatCode>
                <c:ptCount val="16"/>
                <c:pt idx="0">
                  <c:v>4.9409866581174082</c:v>
                </c:pt>
                <c:pt idx="1">
                  <c:v>4.8083261120685235</c:v>
                </c:pt>
                <c:pt idx="2">
                  <c:v>4.4327626223447396</c:v>
                </c:pt>
                <c:pt idx="3">
                  <c:v>3.8000000000000007</c:v>
                </c:pt>
                <c:pt idx="4">
                  <c:v>2.6677571179402166</c:v>
                </c:pt>
                <c:pt idx="5">
                  <c:v>1.3718206035687504</c:v>
                </c:pt>
                <c:pt idx="6">
                  <c:v>4.961851242379911E-16</c:v>
                </c:pt>
                <c:pt idx="7">
                  <c:v>-1.4412798746355215</c:v>
                </c:pt>
                <c:pt idx="8">
                  <c:v>-2.8387671896030504</c:v>
                </c:pt>
                <c:pt idx="9">
                  <c:v>-4.0999999999999979</c:v>
                </c:pt>
                <c:pt idx="10">
                  <c:v>-5.0137433555550066</c:v>
                </c:pt>
                <c:pt idx="11">
                  <c:v>-5.5921244347685386</c:v>
                </c:pt>
                <c:pt idx="12">
                  <c:v>-5.715767664977295</c:v>
                </c:pt>
                <c:pt idx="13">
                  <c:v>-5.5441864626368593</c:v>
                </c:pt>
                <c:pt idx="14">
                  <c:v>-5.3179618662659234</c:v>
                </c:pt>
                <c:pt idx="15">
                  <c:v>-5</c:v>
                </c:pt>
              </c:numCache>
            </c:numRef>
          </c:xVal>
          <c:yVal>
            <c:numRef>
              <c:f>xy!$I$3:$I$18</c:f>
              <c:numCache>
                <c:formatCode>0.00</c:formatCode>
                <c:ptCount val="16"/>
                <c:pt idx="0">
                  <c:v>4.1459800824781787</c:v>
                </c:pt>
                <c:pt idx="1">
                  <c:v>4.8083261120685226</c:v>
                </c:pt>
                <c:pt idx="2">
                  <c:v>5.673677425968398</c:v>
                </c:pt>
                <c:pt idx="3">
                  <c:v>6.5817930687617334</c:v>
                </c:pt>
                <c:pt idx="4">
                  <c:v>7.3296024421300849</c:v>
                </c:pt>
                <c:pt idx="5">
                  <c:v>7.7799812487964441</c:v>
                </c:pt>
                <c:pt idx="6">
                  <c:v>8.1</c:v>
                </c:pt>
                <c:pt idx="7">
                  <c:v>8.1739043500013278</c:v>
                </c:pt>
                <c:pt idx="8">
                  <c:v>7.7994487525230403</c:v>
                </c:pt>
                <c:pt idx="9">
                  <c:v>7.1014083110323964</c:v>
                </c:pt>
                <c:pt idx="10">
                  <c:v>5.975146656328028</c:v>
                </c:pt>
                <c:pt idx="11">
                  <c:v>4.6923495507117376</c:v>
                </c:pt>
                <c:pt idx="12">
                  <c:v>3.2999999999999994</c:v>
                </c:pt>
                <c:pt idx="13">
                  <c:v>2.0179188456214465</c:v>
                </c:pt>
                <c:pt idx="14">
                  <c:v>0.93770015940142581</c:v>
                </c:pt>
                <c:pt idx="15">
                  <c:v>6.1257422745431001E-16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34D-4214-A891-038AE0313788}"/>
            </c:ext>
          </c:extLst>
        </c:ser>
        <c:ser>
          <c:idx val="4"/>
          <c:order val="4"/>
          <c:tx>
            <c:v>12kn</c:v>
          </c:tx>
          <c:spPr>
            <a:ln w="19050" cap="rnd">
              <a:solidFill>
                <a:srgbClr val="FF7C8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5"/>
              </a:solidFill>
              <a:ln w="9525">
                <a:solidFill>
                  <a:srgbClr val="FF7C80"/>
                </a:solidFill>
              </a:ln>
              <a:effectLst/>
            </c:spPr>
          </c:marker>
          <c:xVal>
            <c:numRef>
              <c:f>xy!$J$3:$J$18</c:f>
              <c:numCache>
                <c:formatCode>0.00</c:formatCode>
                <c:ptCount val="16"/>
                <c:pt idx="0">
                  <c:v>5.2091022132090501</c:v>
                </c:pt>
                <c:pt idx="1">
                  <c:v>4.9497474683058327</c:v>
                </c:pt>
                <c:pt idx="2">
                  <c:v>4.6174610649424368</c:v>
                </c:pt>
                <c:pt idx="3">
                  <c:v>3.9000000000000008</c:v>
                </c:pt>
                <c:pt idx="4">
                  <c:v>2.7703631609379173</c:v>
                </c:pt>
                <c:pt idx="5">
                  <c:v>1.467327101285562</c:v>
                </c:pt>
                <c:pt idx="6">
                  <c:v>5.206880933361635E-16</c:v>
                </c:pt>
                <c:pt idx="7">
                  <c:v>-1.5107391457022936</c:v>
                </c:pt>
                <c:pt idx="8">
                  <c:v>-3.0781812899310186</c:v>
                </c:pt>
                <c:pt idx="9">
                  <c:v>-4.4999999999999982</c:v>
                </c:pt>
                <c:pt idx="10">
                  <c:v>-5.527973443304238</c:v>
                </c:pt>
                <c:pt idx="11">
                  <c:v>-6.1283555449518232</c:v>
                </c:pt>
                <c:pt idx="12">
                  <c:v>-6.5817930687617343</c:v>
                </c:pt>
                <c:pt idx="13">
                  <c:v>-6.3899098213441761</c:v>
                </c:pt>
                <c:pt idx="14">
                  <c:v>-6.2042888439769106</c:v>
                </c:pt>
                <c:pt idx="15">
                  <c:v>-5.9</c:v>
                </c:pt>
              </c:numCache>
            </c:numRef>
          </c:xVal>
          <c:yVal>
            <c:numRef>
              <c:f>xy!$K$3:$K$18</c:f>
              <c:numCache>
                <c:formatCode>0.00</c:formatCode>
                <c:ptCount val="16"/>
                <c:pt idx="0">
                  <c:v>4.3709557458684669</c:v>
                </c:pt>
                <c:pt idx="1">
                  <c:v>4.9497474683058318</c:v>
                </c:pt>
                <c:pt idx="2">
                  <c:v>5.9100806520504143</c:v>
                </c:pt>
                <c:pt idx="3">
                  <c:v>6.7549981495186211</c:v>
                </c:pt>
                <c:pt idx="4">
                  <c:v>7.6115102283658569</c:v>
                </c:pt>
                <c:pt idx="5">
                  <c:v>8.3216255129531564</c:v>
                </c:pt>
                <c:pt idx="6">
                  <c:v>8.5</c:v>
                </c:pt>
                <c:pt idx="7">
                  <c:v>8.5678274512062096</c:v>
                </c:pt>
                <c:pt idx="8">
                  <c:v>8.4572335870731763</c:v>
                </c:pt>
                <c:pt idx="9">
                  <c:v>7.794228634059948</c:v>
                </c:pt>
                <c:pt idx="10">
                  <c:v>6.5879822108232107</c:v>
                </c:pt>
                <c:pt idx="11">
                  <c:v>5.1423008774923158</c:v>
                </c:pt>
                <c:pt idx="12">
                  <c:v>3.7999999999999994</c:v>
                </c:pt>
                <c:pt idx="13">
                  <c:v>2.3257369746145482</c:v>
                </c:pt>
                <c:pt idx="14">
                  <c:v>1.0939835193016634</c:v>
                </c:pt>
                <c:pt idx="15">
                  <c:v>7.2283758839608581E-16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34D-4214-A891-038AE0313788}"/>
            </c:ext>
          </c:extLst>
        </c:ser>
        <c:ser>
          <c:idx val="5"/>
          <c:order val="5"/>
          <c:tx>
            <c:v>14kn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xy!$L$3:$L$18</c:f>
              <c:numCache>
                <c:formatCode>0.00</c:formatCode>
                <c:ptCount val="16"/>
                <c:pt idx="0">
                  <c:v>5.3623111018328462</c:v>
                </c:pt>
                <c:pt idx="1">
                  <c:v>5.0911688245431428</c:v>
                </c:pt>
                <c:pt idx="2">
                  <c:v>4.7405933600075691</c:v>
                </c:pt>
                <c:pt idx="3">
                  <c:v>4.0500000000000007</c:v>
                </c:pt>
                <c:pt idx="4">
                  <c:v>2.9071712182681848</c:v>
                </c:pt>
                <c:pt idx="5">
                  <c:v>1.4933743279356015</c:v>
                </c:pt>
                <c:pt idx="6">
                  <c:v>5.451910624343359E-16</c:v>
                </c:pt>
                <c:pt idx="7">
                  <c:v>-1.5801984167690657</c:v>
                </c:pt>
                <c:pt idx="8">
                  <c:v>-3.1807873329287193</c:v>
                </c:pt>
                <c:pt idx="9">
                  <c:v>-4.7499999999999982</c:v>
                </c:pt>
                <c:pt idx="10">
                  <c:v>-6.0422035310534703</c:v>
                </c:pt>
                <c:pt idx="11">
                  <c:v>-6.817795543758904</c:v>
                </c:pt>
                <c:pt idx="12">
                  <c:v>-7.1014083110323964</c:v>
                </c:pt>
                <c:pt idx="13">
                  <c:v>-7.1416639179729025</c:v>
                </c:pt>
                <c:pt idx="14">
                  <c:v>-6.9921350463866769</c:v>
                </c:pt>
                <c:pt idx="15">
                  <c:v>-6.6</c:v>
                </c:pt>
              </c:numCache>
            </c:numRef>
          </c:xVal>
          <c:yVal>
            <c:numRef>
              <c:f>xy!$M$3:$M$18</c:f>
              <c:numCache>
                <c:formatCode>0.00</c:formatCode>
                <c:ptCount val="16"/>
                <c:pt idx="0">
                  <c:v>4.4995132678057743</c:v>
                </c:pt>
                <c:pt idx="1">
                  <c:v>5.0911688245431419</c:v>
                </c:pt>
                <c:pt idx="2">
                  <c:v>6.0676828027717589</c:v>
                </c:pt>
                <c:pt idx="3">
                  <c:v>7.0148057706539522</c:v>
                </c:pt>
                <c:pt idx="4">
                  <c:v>7.987387276680221</c:v>
                </c:pt>
                <c:pt idx="5">
                  <c:v>8.4693466759049887</c:v>
                </c:pt>
                <c:pt idx="6">
                  <c:v>8.9</c:v>
                </c:pt>
                <c:pt idx="7">
                  <c:v>8.9617505524110932</c:v>
                </c:pt>
                <c:pt idx="8">
                  <c:v>8.7391413733089482</c:v>
                </c:pt>
                <c:pt idx="9">
                  <c:v>8.2272413359521686</c:v>
                </c:pt>
                <c:pt idx="10">
                  <c:v>7.2008177653183933</c:v>
                </c:pt>
                <c:pt idx="11">
                  <c:v>5.7208097262102013</c:v>
                </c:pt>
                <c:pt idx="12">
                  <c:v>4.0999999999999988</c:v>
                </c:pt>
                <c:pt idx="13">
                  <c:v>2.5993530892750836</c:v>
                </c:pt>
                <c:pt idx="14">
                  <c:v>1.2329020614352078</c:v>
                </c:pt>
                <c:pt idx="15">
                  <c:v>8.0859798023968921E-16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34D-4214-A891-038AE0313788}"/>
            </c:ext>
          </c:extLst>
        </c:ser>
        <c:ser>
          <c:idx val="6"/>
          <c:order val="6"/>
          <c:tx>
            <c:v>16kn</c:v>
          </c:tx>
          <c:spPr>
            <a:ln w="19050" cap="rnd">
              <a:solidFill>
                <a:srgbClr val="6633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rgbClr val="663300"/>
                </a:solidFill>
              </a:ln>
              <a:effectLst/>
            </c:spPr>
          </c:marker>
          <c:xVal>
            <c:numRef>
              <c:f>xy!$N$3:$N$18</c:f>
              <c:numCache>
                <c:formatCode>0.00</c:formatCode>
                <c:ptCount val="16"/>
                <c:pt idx="0">
                  <c:v>5.4389155461447434</c:v>
                </c:pt>
                <c:pt idx="1">
                  <c:v>5.1618795026617974</c:v>
                </c:pt>
                <c:pt idx="2">
                  <c:v>4.7405933600075691</c:v>
                </c:pt>
                <c:pt idx="3">
                  <c:v>4.0500000000000007</c:v>
                </c:pt>
                <c:pt idx="4">
                  <c:v>2.9413732326007516</c:v>
                </c:pt>
                <c:pt idx="5">
                  <c:v>1.5628335990023738</c:v>
                </c:pt>
                <c:pt idx="6">
                  <c:v>5.758197738070514E-16</c:v>
                </c:pt>
                <c:pt idx="7">
                  <c:v>-1.649657687835838</c:v>
                </c:pt>
                <c:pt idx="8">
                  <c:v>-3.3688984117578369</c:v>
                </c:pt>
                <c:pt idx="9">
                  <c:v>-5.0499999999999972</c:v>
                </c:pt>
                <c:pt idx="10">
                  <c:v>-6.5242942383183751</c:v>
                </c:pt>
                <c:pt idx="11">
                  <c:v>-7.3540266539421877</c:v>
                </c:pt>
                <c:pt idx="12">
                  <c:v>-7.7076260936815046</c:v>
                </c:pt>
                <c:pt idx="13">
                  <c:v>-7.7054794904444472</c:v>
                </c:pt>
                <c:pt idx="14">
                  <c:v>-7.6815004734952224</c:v>
                </c:pt>
                <c:pt idx="15">
                  <c:v>-7.5</c:v>
                </c:pt>
              </c:numCache>
            </c:numRef>
          </c:xVal>
          <c:yVal>
            <c:numRef>
              <c:f>xy!$O$3:$O$18</c:f>
              <c:numCache>
                <c:formatCode>0.00</c:formatCode>
                <c:ptCount val="16"/>
                <c:pt idx="0">
                  <c:v>4.5637920287744285</c:v>
                </c:pt>
                <c:pt idx="1">
                  <c:v>5.1618795026617965</c:v>
                </c:pt>
                <c:pt idx="2">
                  <c:v>6.0676828027717589</c:v>
                </c:pt>
                <c:pt idx="3">
                  <c:v>7.0148057706539522</c:v>
                </c:pt>
                <c:pt idx="4">
                  <c:v>8.0813565387588113</c:v>
                </c:pt>
                <c:pt idx="5">
                  <c:v>8.8632697771098723</c:v>
                </c:pt>
                <c:pt idx="6">
                  <c:v>9.4</c:v>
                </c:pt>
                <c:pt idx="7">
                  <c:v>9.3556736536159768</c:v>
                </c:pt>
                <c:pt idx="8">
                  <c:v>9.2559723147411983</c:v>
                </c:pt>
                <c:pt idx="9">
                  <c:v>8.7468565782228307</c:v>
                </c:pt>
                <c:pt idx="10">
                  <c:v>7.7753510976576274</c:v>
                </c:pt>
                <c:pt idx="11">
                  <c:v>6.1707610529907786</c:v>
                </c:pt>
                <c:pt idx="12">
                  <c:v>4.4499999999999993</c:v>
                </c:pt>
                <c:pt idx="13">
                  <c:v>2.8045651752704845</c:v>
                </c:pt>
                <c:pt idx="14">
                  <c:v>1.3544557858020594</c:v>
                </c:pt>
                <c:pt idx="15">
                  <c:v>9.1886134118146501E-16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34D-4214-A891-038AE0313788}"/>
            </c:ext>
          </c:extLst>
        </c:ser>
        <c:ser>
          <c:idx val="7"/>
          <c:order val="7"/>
          <c:tx>
            <c:v>20kn</c:v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xy!$P$3:$P$18</c:f>
              <c:numCache>
                <c:formatCode>0.00</c:formatCode>
                <c:ptCount val="16"/>
                <c:pt idx="0">
                  <c:v>5.6687288790804375</c:v>
                </c:pt>
                <c:pt idx="1">
                  <c:v>5.3740115370177612</c:v>
                </c:pt>
                <c:pt idx="2">
                  <c:v>4.9252918026052663</c:v>
                </c:pt>
                <c:pt idx="3">
                  <c:v>4.2500000000000009</c:v>
                </c:pt>
                <c:pt idx="4">
                  <c:v>3.0781812899310195</c:v>
                </c:pt>
                <c:pt idx="5">
                  <c:v>1.6496576878358389</c:v>
                </c:pt>
                <c:pt idx="6">
                  <c:v>6.1257422745431001E-16</c:v>
                </c:pt>
                <c:pt idx="7">
                  <c:v>-1.8233058655027681</c:v>
                </c:pt>
                <c:pt idx="8">
                  <c:v>-3.6596155335846552</c:v>
                </c:pt>
                <c:pt idx="9">
                  <c:v>-5.599999999999997</c:v>
                </c:pt>
                <c:pt idx="10">
                  <c:v>-7.6491725552698187</c:v>
                </c:pt>
                <c:pt idx="11">
                  <c:v>-9.0393244288039405</c:v>
                </c:pt>
                <c:pt idx="12">
                  <c:v>-9.093266739736606</c:v>
                </c:pt>
                <c:pt idx="13">
                  <c:v>-9.0210491595447202</c:v>
                </c:pt>
                <c:pt idx="14">
                  <c:v>-8.8632697771098723</c:v>
                </c:pt>
                <c:pt idx="15">
                  <c:v>-8.6</c:v>
                </c:pt>
              </c:numCache>
            </c:numRef>
          </c:xVal>
          <c:yVal>
            <c:numRef>
              <c:f>xy!$Q$3:$Q$18</c:f>
              <c:numCache>
                <c:formatCode>0.00</c:formatCode>
                <c:ptCount val="16"/>
                <c:pt idx="0">
                  <c:v>4.7566283116803909</c:v>
                </c:pt>
                <c:pt idx="1">
                  <c:v>5.3740115370177604</c:v>
                </c:pt>
                <c:pt idx="2">
                  <c:v>6.3040860288537752</c:v>
                </c:pt>
                <c:pt idx="3">
                  <c:v>7.3612159321677284</c:v>
                </c:pt>
                <c:pt idx="4">
                  <c:v>8.4572335870731745</c:v>
                </c:pt>
                <c:pt idx="5">
                  <c:v>9.3556736536159768</c:v>
                </c:pt>
                <c:pt idx="6">
                  <c:v>10</c:v>
                </c:pt>
                <c:pt idx="7">
                  <c:v>10.340481406628184</c:v>
                </c:pt>
                <c:pt idx="8">
                  <c:v>10.05471104240922</c:v>
                </c:pt>
                <c:pt idx="9">
                  <c:v>9.6994845223857133</c:v>
                </c:pt>
                <c:pt idx="10">
                  <c:v>9.1159288731158394</c:v>
                </c:pt>
                <c:pt idx="11">
                  <c:v>7.5848937943011663</c:v>
                </c:pt>
                <c:pt idx="12">
                  <c:v>5.2499999999999991</c:v>
                </c:pt>
                <c:pt idx="13">
                  <c:v>3.2833933759264213</c:v>
                </c:pt>
                <c:pt idx="14">
                  <c:v>1.5628335990023763</c:v>
                </c:pt>
                <c:pt idx="15">
                  <c:v>1.0536276712214132E-15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34D-4214-A891-038AE0313788}"/>
            </c:ext>
          </c:extLst>
        </c:ser>
        <c:ser>
          <c:idx val="8"/>
          <c:order val="8"/>
          <c:tx>
            <c:v>25kn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xy!$R$3:$R$18</c:f>
              <c:numCache>
                <c:formatCode>0.00</c:formatCode>
                <c:ptCount val="16"/>
                <c:pt idx="0">
                  <c:v>5.8219377677042328</c:v>
                </c:pt>
                <c:pt idx="1">
                  <c:v>5.586143571373726</c:v>
                </c:pt>
                <c:pt idx="2">
                  <c:v>4.9868579501378321</c:v>
                </c:pt>
                <c:pt idx="3">
                  <c:v>4.4000000000000012</c:v>
                </c:pt>
                <c:pt idx="4">
                  <c:v>3.146585318596153</c:v>
                </c:pt>
                <c:pt idx="5">
                  <c:v>1.7364817766693041</c:v>
                </c:pt>
                <c:pt idx="6">
                  <c:v>6.4932868110156861E-16</c:v>
                </c:pt>
                <c:pt idx="7">
                  <c:v>-1.9969540431696986</c:v>
                </c:pt>
                <c:pt idx="8">
                  <c:v>-4.1384437342405915</c:v>
                </c:pt>
                <c:pt idx="9">
                  <c:v>-6.2999999999999972</c:v>
                </c:pt>
                <c:pt idx="10">
                  <c:v>-8.6776327307682806</c:v>
                </c:pt>
                <c:pt idx="11">
                  <c:v>-10.801226647977588</c:v>
                </c:pt>
                <c:pt idx="12">
                  <c:v>-11.864548031846809</c:v>
                </c:pt>
                <c:pt idx="13">
                  <c:v>-11.276311449430899</c:v>
                </c:pt>
                <c:pt idx="14">
                  <c:v>-10.832885283134289</c:v>
                </c:pt>
                <c:pt idx="15">
                  <c:v>-10.199999999999999</c:v>
                </c:pt>
              </c:numCache>
            </c:numRef>
          </c:xVal>
          <c:yVal>
            <c:numRef>
              <c:f>xy!$S$3:$S$18</c:f>
              <c:numCache>
                <c:formatCode>0.00</c:formatCode>
                <c:ptCount val="16"/>
                <c:pt idx="0">
                  <c:v>4.8851858336176983</c:v>
                </c:pt>
                <c:pt idx="1">
                  <c:v>5.5861435713737251</c:v>
                </c:pt>
                <c:pt idx="2">
                  <c:v>6.382887104214447</c:v>
                </c:pt>
                <c:pt idx="3">
                  <c:v>7.6210235533030604</c:v>
                </c:pt>
                <c:pt idx="4">
                  <c:v>8.6451721112303552</c:v>
                </c:pt>
                <c:pt idx="5">
                  <c:v>9.8480775301220795</c:v>
                </c:pt>
                <c:pt idx="6">
                  <c:v>10.6</c:v>
                </c:pt>
                <c:pt idx="7">
                  <c:v>11.325289159640393</c:v>
                </c:pt>
                <c:pt idx="8">
                  <c:v>11.370280711509492</c:v>
                </c:pt>
                <c:pt idx="9">
                  <c:v>10.911920087683928</c:v>
                </c:pt>
                <c:pt idx="10">
                  <c:v>10.341599982106203</c:v>
                </c:pt>
                <c:pt idx="11">
                  <c:v>9.0633052965802072</c:v>
                </c:pt>
                <c:pt idx="12">
                  <c:v>6.8499999999999988</c:v>
                </c:pt>
                <c:pt idx="13">
                  <c:v>4.1042417199080266</c:v>
                </c:pt>
                <c:pt idx="14">
                  <c:v>1.9101299543362376</c:v>
                </c:pt>
                <c:pt idx="15">
                  <c:v>1.2496514240067924E-15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34D-4214-A891-038AE0313788}"/>
            </c:ext>
          </c:extLst>
        </c:ser>
        <c:ser>
          <c:idx val="9"/>
          <c:order val="9"/>
          <c:tx>
            <c:v>30kn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xy!$T$3:$T$18</c:f>
              <c:numCache>
                <c:formatCode>0.00</c:formatCode>
                <c:ptCount val="16"/>
                <c:pt idx="0">
                  <c:v>5.8219377677042328</c:v>
                </c:pt>
                <c:pt idx="1">
                  <c:v>5.6568542494923806</c:v>
                </c:pt>
                <c:pt idx="2">
                  <c:v>5.1715563927355301</c:v>
                </c:pt>
                <c:pt idx="3">
                  <c:v>4.5500000000000007</c:v>
                </c:pt>
                <c:pt idx="4">
                  <c:v>3.3517974045915548</c:v>
                </c:pt>
                <c:pt idx="5">
                  <c:v>1.8233058655027694</c:v>
                </c:pt>
                <c:pt idx="6">
                  <c:v>6.9833461929791341E-16</c:v>
                </c:pt>
                <c:pt idx="7">
                  <c:v>-2.1185077675365496</c:v>
                </c:pt>
                <c:pt idx="8">
                  <c:v>-4.5146658918988267</c:v>
                </c:pt>
                <c:pt idx="9">
                  <c:v>-7.0499999999999963</c:v>
                </c:pt>
                <c:pt idx="10">
                  <c:v>-9.6418141452980901</c:v>
                </c:pt>
                <c:pt idx="11">
                  <c:v>-12.180106645591749</c:v>
                </c:pt>
                <c:pt idx="12">
                  <c:v>-14.116214081686351</c:v>
                </c:pt>
                <c:pt idx="13">
                  <c:v>-14.095389311788624</c:v>
                </c:pt>
                <c:pt idx="14">
                  <c:v>-13.393385440966028</c:v>
                </c:pt>
                <c:pt idx="15">
                  <c:v>-12.5</c:v>
                </c:pt>
              </c:numCache>
            </c:numRef>
          </c:xVal>
          <c:yVal>
            <c:numRef>
              <c:f>xy!$U$3:$U$18</c:f>
              <c:numCache>
                <c:formatCode>0.00</c:formatCode>
                <c:ptCount val="16"/>
                <c:pt idx="0">
                  <c:v>4.8851858336176983</c:v>
                </c:pt>
                <c:pt idx="1">
                  <c:v>5.6568542494923797</c:v>
                </c:pt>
                <c:pt idx="2">
                  <c:v>6.6192903302964643</c:v>
                </c:pt>
                <c:pt idx="3">
                  <c:v>7.8808311744383905</c:v>
                </c:pt>
                <c:pt idx="4">
                  <c:v>9.2089876837019027</c:v>
                </c:pt>
                <c:pt idx="5">
                  <c:v>10.340481406628184</c:v>
                </c:pt>
                <c:pt idx="6">
                  <c:v>11.4</c:v>
                </c:pt>
                <c:pt idx="7">
                  <c:v>12.014654586748938</c:v>
                </c:pt>
                <c:pt idx="8">
                  <c:v>12.403942594373991</c:v>
                </c:pt>
                <c:pt idx="9">
                  <c:v>12.210958193360586</c:v>
                </c:pt>
                <c:pt idx="10">
                  <c:v>11.490666646784669</c:v>
                </c:pt>
                <c:pt idx="11">
                  <c:v>10.220322994015978</c:v>
                </c:pt>
                <c:pt idx="12">
                  <c:v>8.1499999999999986</c:v>
                </c:pt>
                <c:pt idx="13">
                  <c:v>5.1303021498850327</c:v>
                </c:pt>
                <c:pt idx="14">
                  <c:v>2.3616152162702573</c:v>
                </c:pt>
                <c:pt idx="15">
                  <c:v>1.531435568635775E-15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34D-4214-A891-038AE0313788}"/>
            </c:ext>
          </c:extLst>
        </c:ser>
        <c:ser>
          <c:idx val="10"/>
          <c:order val="10"/>
          <c:tx>
            <c:v>35kn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xy!$V$3:$V$18</c:f>
              <c:numCache>
                <c:formatCode>0.00</c:formatCode>
                <c:ptCount val="16"/>
                <c:pt idx="0">
                  <c:v>5.8985422120161308</c:v>
                </c:pt>
                <c:pt idx="1">
                  <c:v>5.7275649276110352</c:v>
                </c:pt>
                <c:pt idx="2">
                  <c:v>5.2331225402680959</c:v>
                </c:pt>
                <c:pt idx="3">
                  <c:v>4.6000000000000005</c:v>
                </c:pt>
                <c:pt idx="4">
                  <c:v>3.4031004260904045</c:v>
                </c:pt>
                <c:pt idx="5">
                  <c:v>1.8927651365695415</c:v>
                </c:pt>
                <c:pt idx="6">
                  <c:v>7.3508907294517201E-16</c:v>
                </c:pt>
                <c:pt idx="7">
                  <c:v>-2.2747911274367869</c:v>
                </c:pt>
                <c:pt idx="8">
                  <c:v>-4.8566860352244952</c:v>
                </c:pt>
                <c:pt idx="9">
                  <c:v>-7.5499999999999963</c:v>
                </c:pt>
                <c:pt idx="10">
                  <c:v>-10.28460175498463</c:v>
                </c:pt>
                <c:pt idx="11">
                  <c:v>-13.17596442164642</c:v>
                </c:pt>
                <c:pt idx="12">
                  <c:v>-15.761662348876785</c:v>
                </c:pt>
                <c:pt idx="13">
                  <c:v>-16.72652864998917</c:v>
                </c:pt>
                <c:pt idx="14">
                  <c:v>-16.052366374098991</c:v>
                </c:pt>
                <c:pt idx="15">
                  <c:v>-15</c:v>
                </c:pt>
              </c:numCache>
            </c:numRef>
          </c:xVal>
          <c:yVal>
            <c:numRef>
              <c:f>xy!$W$3:$W$18</c:f>
              <c:numCache>
                <c:formatCode>0.00</c:formatCode>
                <c:ptCount val="16"/>
                <c:pt idx="0">
                  <c:v>4.9494645945863525</c:v>
                </c:pt>
                <c:pt idx="1">
                  <c:v>5.7275649276110343</c:v>
                </c:pt>
                <c:pt idx="2">
                  <c:v>6.6980914056571361</c:v>
                </c:pt>
                <c:pt idx="3">
                  <c:v>7.9674337148168348</c:v>
                </c:pt>
                <c:pt idx="4">
                  <c:v>9.3499415768197878</c:v>
                </c:pt>
                <c:pt idx="5">
                  <c:v>10.734404507833068</c:v>
                </c:pt>
                <c:pt idx="6">
                  <c:v>12</c:v>
                </c:pt>
                <c:pt idx="7">
                  <c:v>12.900981564459924</c:v>
                </c:pt>
                <c:pt idx="8">
                  <c:v>13.3436352151599</c:v>
                </c:pt>
                <c:pt idx="9">
                  <c:v>13.076983597145023</c:v>
                </c:pt>
                <c:pt idx="10">
                  <c:v>12.256711089903648</c:v>
                </c:pt>
                <c:pt idx="11">
                  <c:v>11.055946886608478</c:v>
                </c:pt>
                <c:pt idx="12">
                  <c:v>9.0999999999999979</c:v>
                </c:pt>
                <c:pt idx="13">
                  <c:v>6.0879585511969063</c:v>
                </c:pt>
                <c:pt idx="14">
                  <c:v>2.8304652959709702</c:v>
                </c:pt>
                <c:pt idx="15">
                  <c:v>1.83772268236293E-15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34D-4214-A891-038AE0313788}"/>
            </c:ext>
          </c:extLst>
        </c:ser>
        <c:ser>
          <c:idx val="11"/>
          <c:order val="11"/>
          <c:tx>
            <c:v>c3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xyCercles!$B$3:$B$18</c:f>
              <c:numCache>
                <c:formatCode>0.00</c:formatCode>
                <c:ptCount val="16"/>
                <c:pt idx="0">
                  <c:v>2.2981333293569342</c:v>
                </c:pt>
                <c:pt idx="1">
                  <c:v>2.1213203435596428</c:v>
                </c:pt>
                <c:pt idx="2">
                  <c:v>1.846984425976975</c:v>
                </c:pt>
                <c:pt idx="3">
                  <c:v>1.5000000000000004</c:v>
                </c:pt>
                <c:pt idx="4">
                  <c:v>1.0260604299770064</c:v>
                </c:pt>
                <c:pt idx="5">
                  <c:v>0.52094453300079124</c:v>
                </c:pt>
                <c:pt idx="6">
                  <c:v>1.83772268236293E-16</c:v>
                </c:pt>
                <c:pt idx="7">
                  <c:v>-0.52094453300079091</c:v>
                </c:pt>
                <c:pt idx="8">
                  <c:v>-1.0260604299770062</c:v>
                </c:pt>
                <c:pt idx="9">
                  <c:v>-1.4999999999999993</c:v>
                </c:pt>
                <c:pt idx="10">
                  <c:v>-1.9283628290596182</c:v>
                </c:pt>
                <c:pt idx="11">
                  <c:v>-2.2981333293569337</c:v>
                </c:pt>
                <c:pt idx="12">
                  <c:v>-2.598076211353316</c:v>
                </c:pt>
                <c:pt idx="13">
                  <c:v>-2.8190778623577248</c:v>
                </c:pt>
                <c:pt idx="14">
                  <c:v>-2.9544232590366239</c:v>
                </c:pt>
                <c:pt idx="15">
                  <c:v>-3</c:v>
                </c:pt>
              </c:numCache>
            </c:numRef>
          </c:xVal>
          <c:yVal>
            <c:numRef>
              <c:f>xyCercles!$C$3:$C$18</c:f>
              <c:numCache>
                <c:formatCode>0.00</c:formatCode>
                <c:ptCount val="16"/>
                <c:pt idx="0">
                  <c:v>1.9283628290596178</c:v>
                </c:pt>
                <c:pt idx="1">
                  <c:v>2.1213203435596424</c:v>
                </c:pt>
                <c:pt idx="2">
                  <c:v>2.3640322608201658</c:v>
                </c:pt>
                <c:pt idx="3">
                  <c:v>2.598076211353316</c:v>
                </c:pt>
                <c:pt idx="4">
                  <c:v>2.8190778623577248</c:v>
                </c:pt>
                <c:pt idx="5">
                  <c:v>2.9544232590366239</c:v>
                </c:pt>
                <c:pt idx="6">
                  <c:v>3</c:v>
                </c:pt>
                <c:pt idx="7">
                  <c:v>2.9544232590366239</c:v>
                </c:pt>
                <c:pt idx="8">
                  <c:v>2.8190778623577253</c:v>
                </c:pt>
                <c:pt idx="9">
                  <c:v>2.598076211353316</c:v>
                </c:pt>
                <c:pt idx="10">
                  <c:v>2.2981333293569342</c:v>
                </c:pt>
                <c:pt idx="11">
                  <c:v>1.9283628290596184</c:v>
                </c:pt>
                <c:pt idx="12">
                  <c:v>1.4999999999999998</c:v>
                </c:pt>
                <c:pt idx="13">
                  <c:v>1.0260604299770066</c:v>
                </c:pt>
                <c:pt idx="14">
                  <c:v>0.52094453300079202</c:v>
                </c:pt>
                <c:pt idx="15">
                  <c:v>3.67544536472586E-16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71-413F-8324-0D3B6A58028B}"/>
            </c:ext>
          </c:extLst>
        </c:ser>
        <c:ser>
          <c:idx val="12"/>
          <c:order val="12"/>
          <c:tx>
            <c:v>c4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xyCercles!$D$3:$D$18</c:f>
              <c:numCache>
                <c:formatCode>0.00</c:formatCode>
                <c:ptCount val="16"/>
                <c:pt idx="0">
                  <c:v>3.0641777724759121</c:v>
                </c:pt>
                <c:pt idx="1">
                  <c:v>2.8284271247461903</c:v>
                </c:pt>
                <c:pt idx="2">
                  <c:v>2.4626459013026332</c:v>
                </c:pt>
                <c:pt idx="3">
                  <c:v>2.0000000000000004</c:v>
                </c:pt>
                <c:pt idx="4">
                  <c:v>1.3680805733026753</c:v>
                </c:pt>
                <c:pt idx="5">
                  <c:v>0.69459271066772166</c:v>
                </c:pt>
                <c:pt idx="6">
                  <c:v>2.45029690981724E-16</c:v>
                </c:pt>
                <c:pt idx="7">
                  <c:v>-0.69459271066772121</c:v>
                </c:pt>
                <c:pt idx="8">
                  <c:v>-1.3680805733026749</c:v>
                </c:pt>
                <c:pt idx="9">
                  <c:v>-1.9999999999999991</c:v>
                </c:pt>
                <c:pt idx="10">
                  <c:v>-2.5711504387461575</c:v>
                </c:pt>
                <c:pt idx="11">
                  <c:v>-3.0641777724759116</c:v>
                </c:pt>
                <c:pt idx="12">
                  <c:v>-3.4641016151377548</c:v>
                </c:pt>
                <c:pt idx="13">
                  <c:v>-3.7587704831436333</c:v>
                </c:pt>
                <c:pt idx="14">
                  <c:v>-3.9392310120488321</c:v>
                </c:pt>
                <c:pt idx="15">
                  <c:v>-4</c:v>
                </c:pt>
              </c:numCache>
            </c:numRef>
          </c:xVal>
          <c:yVal>
            <c:numRef>
              <c:f>xyCercles!$E$3:$E$18</c:f>
              <c:numCache>
                <c:formatCode>0.00</c:formatCode>
                <c:ptCount val="16"/>
                <c:pt idx="0">
                  <c:v>2.571150438746157</c:v>
                </c:pt>
                <c:pt idx="1">
                  <c:v>2.8284271247461898</c:v>
                </c:pt>
                <c:pt idx="2">
                  <c:v>3.1520430144268876</c:v>
                </c:pt>
                <c:pt idx="3">
                  <c:v>3.4641016151377544</c:v>
                </c:pt>
                <c:pt idx="4">
                  <c:v>3.7587704831436333</c:v>
                </c:pt>
                <c:pt idx="5">
                  <c:v>3.9392310120488321</c:v>
                </c:pt>
                <c:pt idx="6">
                  <c:v>4</c:v>
                </c:pt>
                <c:pt idx="7">
                  <c:v>3.9392310120488321</c:v>
                </c:pt>
                <c:pt idx="8">
                  <c:v>3.7587704831436337</c:v>
                </c:pt>
                <c:pt idx="9">
                  <c:v>3.4641016151377548</c:v>
                </c:pt>
                <c:pt idx="10">
                  <c:v>3.0641777724759121</c:v>
                </c:pt>
                <c:pt idx="11">
                  <c:v>2.5711504387461579</c:v>
                </c:pt>
                <c:pt idx="12">
                  <c:v>1.9999999999999998</c:v>
                </c:pt>
                <c:pt idx="13">
                  <c:v>1.3680805733026755</c:v>
                </c:pt>
                <c:pt idx="14">
                  <c:v>0.69459271066772277</c:v>
                </c:pt>
                <c:pt idx="15">
                  <c:v>4.90059381963448E-16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571-413F-8324-0D3B6A58028B}"/>
            </c:ext>
          </c:extLst>
        </c:ser>
        <c:ser>
          <c:idx val="13"/>
          <c:order val="13"/>
          <c:tx>
            <c:v>c5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xyCercles!$F$3:$F$18</c:f>
              <c:numCache>
                <c:formatCode>0.00</c:formatCode>
                <c:ptCount val="16"/>
                <c:pt idx="0">
                  <c:v>3.83022221559489</c:v>
                </c:pt>
                <c:pt idx="1">
                  <c:v>3.5355339059327378</c:v>
                </c:pt>
                <c:pt idx="2">
                  <c:v>3.0783073766282913</c:v>
                </c:pt>
                <c:pt idx="3">
                  <c:v>2.5000000000000004</c:v>
                </c:pt>
                <c:pt idx="4">
                  <c:v>1.7101007166283442</c:v>
                </c:pt>
                <c:pt idx="5">
                  <c:v>0.86824088833465207</c:v>
                </c:pt>
                <c:pt idx="6">
                  <c:v>3.06287113727155E-16</c:v>
                </c:pt>
                <c:pt idx="7">
                  <c:v>-0.86824088833465152</c:v>
                </c:pt>
                <c:pt idx="8">
                  <c:v>-1.7101007166283435</c:v>
                </c:pt>
                <c:pt idx="9">
                  <c:v>-2.4999999999999991</c:v>
                </c:pt>
                <c:pt idx="10">
                  <c:v>-3.2139380484326967</c:v>
                </c:pt>
                <c:pt idx="11">
                  <c:v>-3.8302222155948895</c:v>
                </c:pt>
                <c:pt idx="12">
                  <c:v>-4.3301270189221936</c:v>
                </c:pt>
                <c:pt idx="13">
                  <c:v>-4.6984631039295417</c:v>
                </c:pt>
                <c:pt idx="14">
                  <c:v>-4.9240387650610398</c:v>
                </c:pt>
                <c:pt idx="15">
                  <c:v>-5</c:v>
                </c:pt>
              </c:numCache>
            </c:numRef>
          </c:xVal>
          <c:yVal>
            <c:numRef>
              <c:f>xyCercles!$G$3:$G$18</c:f>
              <c:numCache>
                <c:formatCode>0.00</c:formatCode>
                <c:ptCount val="16"/>
                <c:pt idx="0">
                  <c:v>3.2139380484326963</c:v>
                </c:pt>
                <c:pt idx="1">
                  <c:v>3.5355339059327373</c:v>
                </c:pt>
                <c:pt idx="2">
                  <c:v>3.9400537680336094</c:v>
                </c:pt>
                <c:pt idx="3">
                  <c:v>4.3301270189221928</c:v>
                </c:pt>
                <c:pt idx="4">
                  <c:v>4.6984631039295417</c:v>
                </c:pt>
                <c:pt idx="5">
                  <c:v>4.9240387650610398</c:v>
                </c:pt>
                <c:pt idx="6">
                  <c:v>5</c:v>
                </c:pt>
                <c:pt idx="7">
                  <c:v>4.9240387650610398</c:v>
                </c:pt>
                <c:pt idx="8">
                  <c:v>4.6984631039295426</c:v>
                </c:pt>
                <c:pt idx="9">
                  <c:v>4.3301270189221936</c:v>
                </c:pt>
                <c:pt idx="10">
                  <c:v>3.83022221559489</c:v>
                </c:pt>
                <c:pt idx="11">
                  <c:v>3.2139380484326976</c:v>
                </c:pt>
                <c:pt idx="12">
                  <c:v>2.4999999999999996</c:v>
                </c:pt>
                <c:pt idx="13">
                  <c:v>1.7101007166283444</c:v>
                </c:pt>
                <c:pt idx="14">
                  <c:v>0.86824088833465352</c:v>
                </c:pt>
                <c:pt idx="15">
                  <c:v>6.1257422745431001E-16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571-413F-8324-0D3B6A58028B}"/>
            </c:ext>
          </c:extLst>
        </c:ser>
        <c:ser>
          <c:idx val="14"/>
          <c:order val="14"/>
          <c:tx>
            <c:v>c6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xyCercles!$H$3:$H$18</c:f>
              <c:numCache>
                <c:formatCode>0.00</c:formatCode>
                <c:ptCount val="16"/>
                <c:pt idx="0">
                  <c:v>4.5962666587138683</c:v>
                </c:pt>
                <c:pt idx="1">
                  <c:v>4.2426406871192857</c:v>
                </c:pt>
                <c:pt idx="2">
                  <c:v>3.69396885195395</c:v>
                </c:pt>
                <c:pt idx="3">
                  <c:v>3.0000000000000009</c:v>
                </c:pt>
                <c:pt idx="4">
                  <c:v>2.0521208599540128</c:v>
                </c:pt>
                <c:pt idx="5">
                  <c:v>1.0418890660015825</c:v>
                </c:pt>
                <c:pt idx="6">
                  <c:v>3.67544536472586E-16</c:v>
                </c:pt>
                <c:pt idx="7">
                  <c:v>-1.0418890660015818</c:v>
                </c:pt>
                <c:pt idx="8">
                  <c:v>-2.0521208599540124</c:v>
                </c:pt>
                <c:pt idx="9">
                  <c:v>-2.9999999999999987</c:v>
                </c:pt>
                <c:pt idx="10">
                  <c:v>-3.8567256581192364</c:v>
                </c:pt>
                <c:pt idx="11">
                  <c:v>-4.5962666587138674</c:v>
                </c:pt>
                <c:pt idx="12">
                  <c:v>-5.196152422706632</c:v>
                </c:pt>
                <c:pt idx="13">
                  <c:v>-5.6381557247154497</c:v>
                </c:pt>
                <c:pt idx="14">
                  <c:v>-5.9088465180732479</c:v>
                </c:pt>
                <c:pt idx="15">
                  <c:v>-6</c:v>
                </c:pt>
              </c:numCache>
            </c:numRef>
          </c:xVal>
          <c:yVal>
            <c:numRef>
              <c:f>xyCercles!$I$3:$I$18</c:f>
              <c:numCache>
                <c:formatCode>0.00</c:formatCode>
                <c:ptCount val="16"/>
                <c:pt idx="0">
                  <c:v>3.8567256581192355</c:v>
                </c:pt>
                <c:pt idx="1">
                  <c:v>4.2426406871192848</c:v>
                </c:pt>
                <c:pt idx="2">
                  <c:v>4.7280645216403316</c:v>
                </c:pt>
                <c:pt idx="3">
                  <c:v>5.196152422706632</c:v>
                </c:pt>
                <c:pt idx="4">
                  <c:v>5.6381557247154497</c:v>
                </c:pt>
                <c:pt idx="5">
                  <c:v>5.9088465180732479</c:v>
                </c:pt>
                <c:pt idx="6">
                  <c:v>6</c:v>
                </c:pt>
                <c:pt idx="7">
                  <c:v>5.9088465180732479</c:v>
                </c:pt>
                <c:pt idx="8">
                  <c:v>5.6381557247154506</c:v>
                </c:pt>
                <c:pt idx="9">
                  <c:v>5.196152422706632</c:v>
                </c:pt>
                <c:pt idx="10">
                  <c:v>4.5962666587138683</c:v>
                </c:pt>
                <c:pt idx="11">
                  <c:v>3.8567256581192368</c:v>
                </c:pt>
                <c:pt idx="12">
                  <c:v>2.9999999999999996</c:v>
                </c:pt>
                <c:pt idx="13">
                  <c:v>2.0521208599540133</c:v>
                </c:pt>
                <c:pt idx="14">
                  <c:v>1.041889066001584</c:v>
                </c:pt>
                <c:pt idx="15">
                  <c:v>7.3508907294517201E-16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571-413F-8324-0D3B6A58028B}"/>
            </c:ext>
          </c:extLst>
        </c:ser>
        <c:ser>
          <c:idx val="15"/>
          <c:order val="15"/>
          <c:tx>
            <c:v>c7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xyCercles!$J$3:$J$18</c:f>
              <c:numCache>
                <c:formatCode>0.00</c:formatCode>
                <c:ptCount val="16"/>
                <c:pt idx="0">
                  <c:v>5.3623111018328462</c:v>
                </c:pt>
                <c:pt idx="1">
                  <c:v>4.9497474683058327</c:v>
                </c:pt>
                <c:pt idx="2">
                  <c:v>4.3096303272796082</c:v>
                </c:pt>
                <c:pt idx="3">
                  <c:v>3.5000000000000009</c:v>
                </c:pt>
                <c:pt idx="4">
                  <c:v>2.3941410032796817</c:v>
                </c:pt>
                <c:pt idx="5">
                  <c:v>1.2155372436685128</c:v>
                </c:pt>
                <c:pt idx="6">
                  <c:v>4.28801959218017E-16</c:v>
                </c:pt>
                <c:pt idx="7">
                  <c:v>-1.2155372436685121</c:v>
                </c:pt>
                <c:pt idx="8">
                  <c:v>-2.3941410032796808</c:v>
                </c:pt>
                <c:pt idx="9">
                  <c:v>-3.4999999999999982</c:v>
                </c:pt>
                <c:pt idx="10">
                  <c:v>-4.4995132678057752</c:v>
                </c:pt>
                <c:pt idx="11">
                  <c:v>-5.3623111018328453</c:v>
                </c:pt>
                <c:pt idx="12">
                  <c:v>-6.0621778264910713</c:v>
                </c:pt>
                <c:pt idx="13">
                  <c:v>-6.5778483455013586</c:v>
                </c:pt>
                <c:pt idx="14">
                  <c:v>-6.893654271085456</c:v>
                </c:pt>
                <c:pt idx="15">
                  <c:v>-7</c:v>
                </c:pt>
              </c:numCache>
            </c:numRef>
          </c:xVal>
          <c:yVal>
            <c:numRef>
              <c:f>xyCercles!$K$3:$K$18</c:f>
              <c:numCache>
                <c:formatCode>0.00</c:formatCode>
                <c:ptCount val="16"/>
                <c:pt idx="0">
                  <c:v>4.4995132678057743</c:v>
                </c:pt>
                <c:pt idx="1">
                  <c:v>4.9497474683058318</c:v>
                </c:pt>
                <c:pt idx="2">
                  <c:v>5.5160752752470534</c:v>
                </c:pt>
                <c:pt idx="3">
                  <c:v>6.0621778264910704</c:v>
                </c:pt>
                <c:pt idx="4">
                  <c:v>6.5778483455013586</c:v>
                </c:pt>
                <c:pt idx="5">
                  <c:v>6.893654271085456</c:v>
                </c:pt>
                <c:pt idx="6">
                  <c:v>7</c:v>
                </c:pt>
                <c:pt idx="7">
                  <c:v>6.893654271085456</c:v>
                </c:pt>
                <c:pt idx="8">
                  <c:v>6.5778483455013586</c:v>
                </c:pt>
                <c:pt idx="9">
                  <c:v>6.0621778264910713</c:v>
                </c:pt>
                <c:pt idx="10">
                  <c:v>5.3623111018328462</c:v>
                </c:pt>
                <c:pt idx="11">
                  <c:v>4.4995132678057761</c:v>
                </c:pt>
                <c:pt idx="12">
                  <c:v>3.4999999999999996</c:v>
                </c:pt>
                <c:pt idx="13">
                  <c:v>2.3941410032796822</c:v>
                </c:pt>
                <c:pt idx="14">
                  <c:v>1.2155372436685148</c:v>
                </c:pt>
                <c:pt idx="15">
                  <c:v>8.5760391843603401E-16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571-413F-8324-0D3B6A58028B}"/>
            </c:ext>
          </c:extLst>
        </c:ser>
        <c:ser>
          <c:idx val="16"/>
          <c:order val="16"/>
          <c:tx>
            <c:v>c8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xyCercles!$L$3:$L$18</c:f>
              <c:numCache>
                <c:formatCode>0.00</c:formatCode>
                <c:ptCount val="16"/>
                <c:pt idx="0">
                  <c:v>6.1283555449518241</c:v>
                </c:pt>
                <c:pt idx="1">
                  <c:v>5.6568542494923806</c:v>
                </c:pt>
                <c:pt idx="2">
                  <c:v>4.9252918026052663</c:v>
                </c:pt>
                <c:pt idx="3">
                  <c:v>4.0000000000000009</c:v>
                </c:pt>
                <c:pt idx="4">
                  <c:v>2.7361611466053506</c:v>
                </c:pt>
                <c:pt idx="5">
                  <c:v>1.3891854213354433</c:v>
                </c:pt>
                <c:pt idx="6">
                  <c:v>4.90059381963448E-16</c:v>
                </c:pt>
                <c:pt idx="7">
                  <c:v>-1.3891854213354424</c:v>
                </c:pt>
                <c:pt idx="8">
                  <c:v>-2.7361611466053497</c:v>
                </c:pt>
                <c:pt idx="9">
                  <c:v>-3.9999999999999982</c:v>
                </c:pt>
                <c:pt idx="10">
                  <c:v>-5.1423008774923149</c:v>
                </c:pt>
                <c:pt idx="11">
                  <c:v>-6.1283555449518232</c:v>
                </c:pt>
                <c:pt idx="12">
                  <c:v>-6.9282032302755097</c:v>
                </c:pt>
                <c:pt idx="13">
                  <c:v>-7.5175409662872665</c:v>
                </c:pt>
                <c:pt idx="14">
                  <c:v>-7.8784620240976642</c:v>
                </c:pt>
                <c:pt idx="15">
                  <c:v>-8</c:v>
                </c:pt>
              </c:numCache>
            </c:numRef>
          </c:xVal>
          <c:yVal>
            <c:numRef>
              <c:f>xyCercles!$M$3:$M$18</c:f>
              <c:numCache>
                <c:formatCode>0.00</c:formatCode>
                <c:ptCount val="16"/>
                <c:pt idx="0">
                  <c:v>5.142300877492314</c:v>
                </c:pt>
                <c:pt idx="1">
                  <c:v>5.6568542494923797</c:v>
                </c:pt>
                <c:pt idx="2">
                  <c:v>6.3040860288537752</c:v>
                </c:pt>
                <c:pt idx="3">
                  <c:v>6.9282032302755088</c:v>
                </c:pt>
                <c:pt idx="4">
                  <c:v>7.5175409662872665</c:v>
                </c:pt>
                <c:pt idx="5">
                  <c:v>7.8784620240976642</c:v>
                </c:pt>
                <c:pt idx="6">
                  <c:v>8</c:v>
                </c:pt>
                <c:pt idx="7">
                  <c:v>7.8784620240976642</c:v>
                </c:pt>
                <c:pt idx="8">
                  <c:v>7.5175409662872674</c:v>
                </c:pt>
                <c:pt idx="9">
                  <c:v>6.9282032302755097</c:v>
                </c:pt>
                <c:pt idx="10">
                  <c:v>6.1283555449518241</c:v>
                </c:pt>
                <c:pt idx="11">
                  <c:v>5.1423008774923158</c:v>
                </c:pt>
                <c:pt idx="12">
                  <c:v>3.9999999999999996</c:v>
                </c:pt>
                <c:pt idx="13">
                  <c:v>2.736161146605351</c:v>
                </c:pt>
                <c:pt idx="14">
                  <c:v>1.3891854213354455</c:v>
                </c:pt>
                <c:pt idx="15">
                  <c:v>9.8011876392689601E-16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571-413F-8324-0D3B6A58028B}"/>
            </c:ext>
          </c:extLst>
        </c:ser>
        <c:ser>
          <c:idx val="17"/>
          <c:order val="17"/>
          <c:tx>
            <c:v>c9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xyCercles!$N$3:$N$18</c:f>
              <c:numCache>
                <c:formatCode>0.00</c:formatCode>
                <c:ptCount val="16"/>
                <c:pt idx="0">
                  <c:v>6.894399988070802</c:v>
                </c:pt>
                <c:pt idx="1">
                  <c:v>6.3639610306789285</c:v>
                </c:pt>
                <c:pt idx="2">
                  <c:v>5.5409532779309245</c:v>
                </c:pt>
                <c:pt idx="3">
                  <c:v>4.5000000000000009</c:v>
                </c:pt>
                <c:pt idx="4">
                  <c:v>3.0781812899310195</c:v>
                </c:pt>
                <c:pt idx="5">
                  <c:v>1.5628335990023738</c:v>
                </c:pt>
                <c:pt idx="6">
                  <c:v>5.51316804708879E-16</c:v>
                </c:pt>
                <c:pt idx="7">
                  <c:v>-1.5628335990023727</c:v>
                </c:pt>
                <c:pt idx="8">
                  <c:v>-3.0781812899310186</c:v>
                </c:pt>
                <c:pt idx="9">
                  <c:v>-4.4999999999999982</c:v>
                </c:pt>
                <c:pt idx="10">
                  <c:v>-5.7850884871788546</c:v>
                </c:pt>
                <c:pt idx="11">
                  <c:v>-6.8943999880708011</c:v>
                </c:pt>
                <c:pt idx="12">
                  <c:v>-7.794228634059948</c:v>
                </c:pt>
                <c:pt idx="13">
                  <c:v>-8.4572335870731745</c:v>
                </c:pt>
                <c:pt idx="14">
                  <c:v>-8.8632697771098723</c:v>
                </c:pt>
                <c:pt idx="15">
                  <c:v>-9</c:v>
                </c:pt>
              </c:numCache>
            </c:numRef>
          </c:xVal>
          <c:yVal>
            <c:numRef>
              <c:f>xyCercles!$O$3:$O$18</c:f>
              <c:numCache>
                <c:formatCode>0.00</c:formatCode>
                <c:ptCount val="16"/>
                <c:pt idx="0">
                  <c:v>5.7850884871788537</c:v>
                </c:pt>
                <c:pt idx="1">
                  <c:v>6.3639610306789276</c:v>
                </c:pt>
                <c:pt idx="2">
                  <c:v>7.092096782460497</c:v>
                </c:pt>
                <c:pt idx="3">
                  <c:v>7.7942286340599471</c:v>
                </c:pt>
                <c:pt idx="4">
                  <c:v>8.4572335870731745</c:v>
                </c:pt>
                <c:pt idx="5">
                  <c:v>8.8632697771098723</c:v>
                </c:pt>
                <c:pt idx="6">
                  <c:v>9</c:v>
                </c:pt>
                <c:pt idx="7">
                  <c:v>8.8632697771098723</c:v>
                </c:pt>
                <c:pt idx="8">
                  <c:v>8.4572335870731763</c:v>
                </c:pt>
                <c:pt idx="9">
                  <c:v>7.794228634059948</c:v>
                </c:pt>
                <c:pt idx="10">
                  <c:v>6.894399988070802</c:v>
                </c:pt>
                <c:pt idx="11">
                  <c:v>5.7850884871788555</c:v>
                </c:pt>
                <c:pt idx="12">
                  <c:v>4.4999999999999991</c:v>
                </c:pt>
                <c:pt idx="13">
                  <c:v>3.0781812899310199</c:v>
                </c:pt>
                <c:pt idx="14">
                  <c:v>1.5628335990023763</c:v>
                </c:pt>
                <c:pt idx="15">
                  <c:v>1.102633609417758E-15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571-413F-8324-0D3B6A58028B}"/>
            </c:ext>
          </c:extLst>
        </c:ser>
        <c:ser>
          <c:idx val="18"/>
          <c:order val="18"/>
          <c:tx>
            <c:v>c10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xyCercles!$P$3:$P$18</c:f>
              <c:numCache>
                <c:formatCode>0.00</c:formatCode>
                <c:ptCount val="16"/>
                <c:pt idx="0">
                  <c:v>7.6604444311897799</c:v>
                </c:pt>
                <c:pt idx="1">
                  <c:v>7.0710678118654755</c:v>
                </c:pt>
                <c:pt idx="2">
                  <c:v>6.1566147532565827</c:v>
                </c:pt>
                <c:pt idx="3">
                  <c:v>5.0000000000000009</c:v>
                </c:pt>
                <c:pt idx="4">
                  <c:v>3.4202014332566884</c:v>
                </c:pt>
                <c:pt idx="5">
                  <c:v>1.7364817766693041</c:v>
                </c:pt>
                <c:pt idx="6">
                  <c:v>6.1257422745431001E-16</c:v>
                </c:pt>
                <c:pt idx="7">
                  <c:v>-1.736481776669303</c:v>
                </c:pt>
                <c:pt idx="8">
                  <c:v>-3.420201433256687</c:v>
                </c:pt>
                <c:pt idx="9">
                  <c:v>-4.9999999999999982</c:v>
                </c:pt>
                <c:pt idx="10">
                  <c:v>-6.4278760968653934</c:v>
                </c:pt>
                <c:pt idx="11">
                  <c:v>-7.660444431189779</c:v>
                </c:pt>
                <c:pt idx="12">
                  <c:v>-8.6602540378443873</c:v>
                </c:pt>
                <c:pt idx="13">
                  <c:v>-9.3969262078590834</c:v>
                </c:pt>
                <c:pt idx="14">
                  <c:v>-9.8480775301220795</c:v>
                </c:pt>
                <c:pt idx="15">
                  <c:v>-10</c:v>
                </c:pt>
              </c:numCache>
            </c:numRef>
          </c:xVal>
          <c:yVal>
            <c:numRef>
              <c:f>xyCercles!$Q$3:$Q$18</c:f>
              <c:numCache>
                <c:formatCode>0.00</c:formatCode>
                <c:ptCount val="16"/>
                <c:pt idx="0">
                  <c:v>6.4278760968653925</c:v>
                </c:pt>
                <c:pt idx="1">
                  <c:v>7.0710678118654746</c:v>
                </c:pt>
                <c:pt idx="2">
                  <c:v>7.8801075360672188</c:v>
                </c:pt>
                <c:pt idx="3">
                  <c:v>8.6602540378443855</c:v>
                </c:pt>
                <c:pt idx="4">
                  <c:v>9.3969262078590834</c:v>
                </c:pt>
                <c:pt idx="5">
                  <c:v>9.8480775301220795</c:v>
                </c:pt>
                <c:pt idx="6">
                  <c:v>10</c:v>
                </c:pt>
                <c:pt idx="7">
                  <c:v>9.8480775301220795</c:v>
                </c:pt>
                <c:pt idx="8">
                  <c:v>9.3969262078590852</c:v>
                </c:pt>
                <c:pt idx="9">
                  <c:v>8.6602540378443873</c:v>
                </c:pt>
                <c:pt idx="10">
                  <c:v>7.6604444311897799</c:v>
                </c:pt>
                <c:pt idx="11">
                  <c:v>6.4278760968653952</c:v>
                </c:pt>
                <c:pt idx="12">
                  <c:v>4.9999999999999991</c:v>
                </c:pt>
                <c:pt idx="13">
                  <c:v>3.4202014332566888</c:v>
                </c:pt>
                <c:pt idx="14">
                  <c:v>1.736481776669307</c:v>
                </c:pt>
                <c:pt idx="15">
                  <c:v>1.22514845490862E-15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571-413F-8324-0D3B6A58028B}"/>
            </c:ext>
          </c:extLst>
        </c:ser>
        <c:ser>
          <c:idx val="19"/>
          <c:order val="19"/>
          <c:tx>
            <c:v>c11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xyCercles!$R$3:$R$18</c:f>
              <c:numCache>
                <c:formatCode>0.00</c:formatCode>
                <c:ptCount val="16"/>
                <c:pt idx="0">
                  <c:v>8.4264888743087578</c:v>
                </c:pt>
                <c:pt idx="1">
                  <c:v>7.7781745930520234</c:v>
                </c:pt>
                <c:pt idx="2">
                  <c:v>6.7722762285822409</c:v>
                </c:pt>
                <c:pt idx="3">
                  <c:v>5.5000000000000009</c:v>
                </c:pt>
                <c:pt idx="4">
                  <c:v>3.7622215765823572</c:v>
                </c:pt>
                <c:pt idx="5">
                  <c:v>1.9101299543362344</c:v>
                </c:pt>
                <c:pt idx="6">
                  <c:v>6.7383165019974101E-16</c:v>
                </c:pt>
                <c:pt idx="7">
                  <c:v>-1.9101299543362333</c:v>
                </c:pt>
                <c:pt idx="8">
                  <c:v>-3.7622215765823559</c:v>
                </c:pt>
                <c:pt idx="9">
                  <c:v>-5.4999999999999973</c:v>
                </c:pt>
                <c:pt idx="10">
                  <c:v>-7.0706637065519331</c:v>
                </c:pt>
                <c:pt idx="11">
                  <c:v>-8.426488874308756</c:v>
                </c:pt>
                <c:pt idx="12">
                  <c:v>-9.5262794416288266</c:v>
                </c:pt>
                <c:pt idx="13">
                  <c:v>-10.336618828644992</c:v>
                </c:pt>
                <c:pt idx="14">
                  <c:v>-10.832885283134289</c:v>
                </c:pt>
                <c:pt idx="15">
                  <c:v>-11</c:v>
                </c:pt>
              </c:numCache>
            </c:numRef>
          </c:xVal>
          <c:yVal>
            <c:numRef>
              <c:f>xyCercles!$S$3:$S$18</c:f>
              <c:numCache>
                <c:formatCode>0.00</c:formatCode>
                <c:ptCount val="16"/>
                <c:pt idx="0">
                  <c:v>7.0706637065519313</c:v>
                </c:pt>
                <c:pt idx="1">
                  <c:v>7.7781745930520216</c:v>
                </c:pt>
                <c:pt idx="2">
                  <c:v>8.6681182896739415</c:v>
                </c:pt>
                <c:pt idx="3">
                  <c:v>9.5262794416288248</c:v>
                </c:pt>
                <c:pt idx="4">
                  <c:v>10.336618828644992</c:v>
                </c:pt>
                <c:pt idx="5">
                  <c:v>10.832885283134289</c:v>
                </c:pt>
                <c:pt idx="6">
                  <c:v>11</c:v>
                </c:pt>
                <c:pt idx="7">
                  <c:v>10.832885283134289</c:v>
                </c:pt>
                <c:pt idx="8">
                  <c:v>10.336618828644992</c:v>
                </c:pt>
                <c:pt idx="9">
                  <c:v>9.5262794416288266</c:v>
                </c:pt>
                <c:pt idx="10">
                  <c:v>8.4264888743087578</c:v>
                </c:pt>
                <c:pt idx="11">
                  <c:v>7.070663706551934</c:v>
                </c:pt>
                <c:pt idx="12">
                  <c:v>5.4999999999999991</c:v>
                </c:pt>
                <c:pt idx="13">
                  <c:v>3.7622215765823577</c:v>
                </c:pt>
                <c:pt idx="14">
                  <c:v>1.9101299543362376</c:v>
                </c:pt>
                <c:pt idx="15">
                  <c:v>1.347663300399482E-15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571-413F-8324-0D3B6A58028B}"/>
            </c:ext>
          </c:extLst>
        </c:ser>
        <c:ser>
          <c:idx val="20"/>
          <c:order val="20"/>
          <c:tx>
            <c:v>c12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xyCercles!$T$3:$T$18</c:f>
              <c:numCache>
                <c:formatCode>0.00</c:formatCode>
                <c:ptCount val="16"/>
                <c:pt idx="0">
                  <c:v>9.1925333174277366</c:v>
                </c:pt>
                <c:pt idx="1">
                  <c:v>8.4852813742385713</c:v>
                </c:pt>
                <c:pt idx="2">
                  <c:v>7.3879377039078999</c:v>
                </c:pt>
                <c:pt idx="3">
                  <c:v>6.0000000000000018</c:v>
                </c:pt>
                <c:pt idx="4">
                  <c:v>4.1042417199080257</c:v>
                </c:pt>
                <c:pt idx="5">
                  <c:v>2.083778132003165</c:v>
                </c:pt>
                <c:pt idx="6">
                  <c:v>7.3508907294517201E-16</c:v>
                </c:pt>
                <c:pt idx="7">
                  <c:v>-2.0837781320031636</c:v>
                </c:pt>
                <c:pt idx="8">
                  <c:v>-4.1042417199080248</c:v>
                </c:pt>
                <c:pt idx="9">
                  <c:v>-5.9999999999999973</c:v>
                </c:pt>
                <c:pt idx="10">
                  <c:v>-7.7134513162384728</c:v>
                </c:pt>
                <c:pt idx="11">
                  <c:v>-9.1925333174277348</c:v>
                </c:pt>
                <c:pt idx="12">
                  <c:v>-10.392304845413264</c:v>
                </c:pt>
                <c:pt idx="13">
                  <c:v>-11.276311449430899</c:v>
                </c:pt>
                <c:pt idx="14">
                  <c:v>-11.817693036146496</c:v>
                </c:pt>
                <c:pt idx="15">
                  <c:v>-12</c:v>
                </c:pt>
              </c:numCache>
            </c:numRef>
          </c:xVal>
          <c:yVal>
            <c:numRef>
              <c:f>xyCercles!$U$3:$U$18</c:f>
              <c:numCache>
                <c:formatCode>0.00</c:formatCode>
                <c:ptCount val="16"/>
                <c:pt idx="0">
                  <c:v>7.713451316238471</c:v>
                </c:pt>
                <c:pt idx="1">
                  <c:v>8.4852813742385695</c:v>
                </c:pt>
                <c:pt idx="2">
                  <c:v>9.4561290432806633</c:v>
                </c:pt>
                <c:pt idx="3">
                  <c:v>10.392304845413264</c:v>
                </c:pt>
                <c:pt idx="4">
                  <c:v>11.276311449430899</c:v>
                </c:pt>
                <c:pt idx="5">
                  <c:v>11.817693036146496</c:v>
                </c:pt>
                <c:pt idx="6">
                  <c:v>12</c:v>
                </c:pt>
                <c:pt idx="7">
                  <c:v>11.817693036146496</c:v>
                </c:pt>
                <c:pt idx="8">
                  <c:v>11.276311449430901</c:v>
                </c:pt>
                <c:pt idx="9">
                  <c:v>10.392304845413264</c:v>
                </c:pt>
                <c:pt idx="10">
                  <c:v>9.1925333174277366</c:v>
                </c:pt>
                <c:pt idx="11">
                  <c:v>7.7134513162384737</c:v>
                </c:pt>
                <c:pt idx="12">
                  <c:v>5.9999999999999991</c:v>
                </c:pt>
                <c:pt idx="13">
                  <c:v>4.1042417199080266</c:v>
                </c:pt>
                <c:pt idx="14">
                  <c:v>2.0837781320031681</c:v>
                </c:pt>
                <c:pt idx="15">
                  <c:v>1.470178145890344E-15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571-413F-8324-0D3B6A58028B}"/>
            </c:ext>
          </c:extLst>
        </c:ser>
        <c:ser>
          <c:idx val="21"/>
          <c:order val="21"/>
          <c:tx>
            <c:v>c13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xyCercles!$V$3:$V$18</c:f>
              <c:numCache>
                <c:formatCode>0.00</c:formatCode>
                <c:ptCount val="16"/>
                <c:pt idx="0">
                  <c:v>9.9585777605467136</c:v>
                </c:pt>
                <c:pt idx="1">
                  <c:v>9.1923881554251192</c:v>
                </c:pt>
                <c:pt idx="2">
                  <c:v>8.0035991792335572</c:v>
                </c:pt>
                <c:pt idx="3">
                  <c:v>6.5000000000000018</c:v>
                </c:pt>
                <c:pt idx="4">
                  <c:v>4.446261863233695</c:v>
                </c:pt>
                <c:pt idx="5">
                  <c:v>2.2574263096700955</c:v>
                </c:pt>
                <c:pt idx="6">
                  <c:v>7.9634649569060301E-16</c:v>
                </c:pt>
                <c:pt idx="7">
                  <c:v>-2.2574263096700937</c:v>
                </c:pt>
                <c:pt idx="8">
                  <c:v>-4.4462618632336932</c:v>
                </c:pt>
                <c:pt idx="9">
                  <c:v>-6.4999999999999973</c:v>
                </c:pt>
                <c:pt idx="10">
                  <c:v>-8.3562389259250125</c:v>
                </c:pt>
                <c:pt idx="11">
                  <c:v>-9.9585777605467136</c:v>
                </c:pt>
                <c:pt idx="12">
                  <c:v>-11.258330249197703</c:v>
                </c:pt>
                <c:pt idx="13">
                  <c:v>-12.216004070216808</c:v>
                </c:pt>
                <c:pt idx="14">
                  <c:v>-12.802500789158705</c:v>
                </c:pt>
                <c:pt idx="15">
                  <c:v>-13</c:v>
                </c:pt>
              </c:numCache>
            </c:numRef>
          </c:xVal>
          <c:yVal>
            <c:numRef>
              <c:f>xyCercles!$W$3:$W$18</c:f>
              <c:numCache>
                <c:formatCode>0.00</c:formatCode>
                <c:ptCount val="16"/>
                <c:pt idx="0">
                  <c:v>8.3562389259250107</c:v>
                </c:pt>
                <c:pt idx="1">
                  <c:v>9.1923881554251174</c:v>
                </c:pt>
                <c:pt idx="2">
                  <c:v>10.244139796887385</c:v>
                </c:pt>
                <c:pt idx="3">
                  <c:v>11.258330249197702</c:v>
                </c:pt>
                <c:pt idx="4">
                  <c:v>12.216004070216808</c:v>
                </c:pt>
                <c:pt idx="5">
                  <c:v>12.802500789158705</c:v>
                </c:pt>
                <c:pt idx="6">
                  <c:v>13</c:v>
                </c:pt>
                <c:pt idx="7">
                  <c:v>12.802500789158705</c:v>
                </c:pt>
                <c:pt idx="8">
                  <c:v>12.21600407021681</c:v>
                </c:pt>
                <c:pt idx="9">
                  <c:v>11.258330249197703</c:v>
                </c:pt>
                <c:pt idx="10">
                  <c:v>9.9585777605467136</c:v>
                </c:pt>
                <c:pt idx="11">
                  <c:v>8.3562389259250125</c:v>
                </c:pt>
                <c:pt idx="12">
                  <c:v>6.4999999999999991</c:v>
                </c:pt>
                <c:pt idx="13">
                  <c:v>4.4462618632336959</c:v>
                </c:pt>
                <c:pt idx="14">
                  <c:v>2.2574263096700991</c:v>
                </c:pt>
                <c:pt idx="15">
                  <c:v>1.592692991381206E-15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571-413F-8324-0D3B6A58028B}"/>
            </c:ext>
          </c:extLst>
        </c:ser>
        <c:ser>
          <c:idx val="22"/>
          <c:order val="22"/>
          <c:tx>
            <c:v>c14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xyCercles!$X$3:$X$18</c:f>
              <c:numCache>
                <c:formatCode>0.00</c:formatCode>
                <c:ptCount val="16"/>
                <c:pt idx="0">
                  <c:v>10.724622203665692</c:v>
                </c:pt>
                <c:pt idx="1">
                  <c:v>9.8994949366116654</c:v>
                </c:pt>
                <c:pt idx="2">
                  <c:v>8.6192606545592163</c:v>
                </c:pt>
                <c:pt idx="3">
                  <c:v>7.0000000000000018</c:v>
                </c:pt>
                <c:pt idx="4">
                  <c:v>4.7882820065593634</c:v>
                </c:pt>
                <c:pt idx="5">
                  <c:v>2.4310744873370256</c:v>
                </c:pt>
                <c:pt idx="6">
                  <c:v>8.5760391843603401E-16</c:v>
                </c:pt>
                <c:pt idx="7">
                  <c:v>-2.4310744873370242</c:v>
                </c:pt>
                <c:pt idx="8">
                  <c:v>-4.7882820065593616</c:v>
                </c:pt>
                <c:pt idx="9">
                  <c:v>-6.9999999999999964</c:v>
                </c:pt>
                <c:pt idx="10">
                  <c:v>-8.9990265356115504</c:v>
                </c:pt>
                <c:pt idx="11">
                  <c:v>-10.724622203665691</c:v>
                </c:pt>
                <c:pt idx="12">
                  <c:v>-12.124355652982143</c:v>
                </c:pt>
                <c:pt idx="13">
                  <c:v>-13.155696691002717</c:v>
                </c:pt>
                <c:pt idx="14">
                  <c:v>-13.787308542170912</c:v>
                </c:pt>
                <c:pt idx="15">
                  <c:v>-14</c:v>
                </c:pt>
              </c:numCache>
            </c:numRef>
          </c:xVal>
          <c:yVal>
            <c:numRef>
              <c:f>xyCercles!$Y$3:$Y$18</c:f>
              <c:numCache>
                <c:formatCode>0.00</c:formatCode>
                <c:ptCount val="16"/>
                <c:pt idx="0">
                  <c:v>8.9990265356115486</c:v>
                </c:pt>
                <c:pt idx="1">
                  <c:v>9.8994949366116636</c:v>
                </c:pt>
                <c:pt idx="2">
                  <c:v>11.032150550494107</c:v>
                </c:pt>
                <c:pt idx="3">
                  <c:v>12.124355652982141</c:v>
                </c:pt>
                <c:pt idx="4">
                  <c:v>13.155696691002717</c:v>
                </c:pt>
                <c:pt idx="5">
                  <c:v>13.787308542170912</c:v>
                </c:pt>
                <c:pt idx="6">
                  <c:v>14</c:v>
                </c:pt>
                <c:pt idx="7">
                  <c:v>13.787308542170912</c:v>
                </c:pt>
                <c:pt idx="8">
                  <c:v>13.155696691002717</c:v>
                </c:pt>
                <c:pt idx="9">
                  <c:v>12.124355652982143</c:v>
                </c:pt>
                <c:pt idx="10">
                  <c:v>10.724622203665692</c:v>
                </c:pt>
                <c:pt idx="11">
                  <c:v>8.9990265356115522</c:v>
                </c:pt>
                <c:pt idx="12">
                  <c:v>6.9999999999999991</c:v>
                </c:pt>
                <c:pt idx="13">
                  <c:v>4.7882820065593643</c:v>
                </c:pt>
                <c:pt idx="14">
                  <c:v>2.4310744873370296</c:v>
                </c:pt>
                <c:pt idx="15">
                  <c:v>1.715207836872068E-15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571-413F-8324-0D3B6A58028B}"/>
            </c:ext>
          </c:extLst>
        </c:ser>
        <c:ser>
          <c:idx val="23"/>
          <c:order val="23"/>
          <c:tx>
            <c:v>c15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xyCercles!$Z$3:$Z$18</c:f>
              <c:numCache>
                <c:formatCode>0.00</c:formatCode>
                <c:ptCount val="16"/>
                <c:pt idx="0">
                  <c:v>11.490666646784669</c:v>
                </c:pt>
                <c:pt idx="1">
                  <c:v>10.606601717798213</c:v>
                </c:pt>
                <c:pt idx="2">
                  <c:v>9.2349221298848736</c:v>
                </c:pt>
                <c:pt idx="3">
                  <c:v>7.5000000000000018</c:v>
                </c:pt>
                <c:pt idx="4">
                  <c:v>5.1303021498850327</c:v>
                </c:pt>
                <c:pt idx="5">
                  <c:v>2.6047226650039561</c:v>
                </c:pt>
                <c:pt idx="6">
                  <c:v>9.1886134118146501E-16</c:v>
                </c:pt>
                <c:pt idx="7">
                  <c:v>-2.6047226650039548</c:v>
                </c:pt>
                <c:pt idx="8">
                  <c:v>-5.130302149885031</c:v>
                </c:pt>
                <c:pt idx="9">
                  <c:v>-7.4999999999999964</c:v>
                </c:pt>
                <c:pt idx="10">
                  <c:v>-9.6418141452980901</c:v>
                </c:pt>
                <c:pt idx="11">
                  <c:v>-11.490666646784668</c:v>
                </c:pt>
                <c:pt idx="12">
                  <c:v>-12.99038105676658</c:v>
                </c:pt>
                <c:pt idx="13">
                  <c:v>-14.095389311788624</c:v>
                </c:pt>
                <c:pt idx="14">
                  <c:v>-14.772116295183121</c:v>
                </c:pt>
                <c:pt idx="15">
                  <c:v>-15</c:v>
                </c:pt>
              </c:numCache>
            </c:numRef>
          </c:xVal>
          <c:yVal>
            <c:numRef>
              <c:f>xyCercles!$AA$3:$AA$18</c:f>
              <c:numCache>
                <c:formatCode>0.00</c:formatCode>
                <c:ptCount val="16"/>
                <c:pt idx="0">
                  <c:v>9.6418141452980883</c:v>
                </c:pt>
                <c:pt idx="1">
                  <c:v>10.606601717798211</c:v>
                </c:pt>
                <c:pt idx="2">
                  <c:v>11.820161304100829</c:v>
                </c:pt>
                <c:pt idx="3">
                  <c:v>12.990381056766578</c:v>
                </c:pt>
                <c:pt idx="4">
                  <c:v>14.095389311788624</c:v>
                </c:pt>
                <c:pt idx="5">
                  <c:v>14.772116295183121</c:v>
                </c:pt>
                <c:pt idx="6">
                  <c:v>15</c:v>
                </c:pt>
                <c:pt idx="7">
                  <c:v>14.772116295183121</c:v>
                </c:pt>
                <c:pt idx="8">
                  <c:v>14.095389311788626</c:v>
                </c:pt>
                <c:pt idx="9">
                  <c:v>12.99038105676658</c:v>
                </c:pt>
                <c:pt idx="10">
                  <c:v>11.490666646784669</c:v>
                </c:pt>
                <c:pt idx="11">
                  <c:v>9.6418141452980919</c:v>
                </c:pt>
                <c:pt idx="12">
                  <c:v>7.4999999999999991</c:v>
                </c:pt>
                <c:pt idx="13">
                  <c:v>5.1303021498850327</c:v>
                </c:pt>
                <c:pt idx="14">
                  <c:v>2.6047226650039605</c:v>
                </c:pt>
                <c:pt idx="15">
                  <c:v>1.83772268236293E-15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571-413F-8324-0D3B6A58028B}"/>
            </c:ext>
          </c:extLst>
        </c:ser>
        <c:ser>
          <c:idx val="24"/>
          <c:order val="24"/>
          <c:tx>
            <c:v>c16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xyCercles!$AB$3:$AB$18</c:f>
              <c:numCache>
                <c:formatCode>0.00</c:formatCode>
                <c:ptCount val="16"/>
                <c:pt idx="0">
                  <c:v>12.256711089903648</c:v>
                </c:pt>
                <c:pt idx="1">
                  <c:v>11.313708498984761</c:v>
                </c:pt>
                <c:pt idx="2">
                  <c:v>9.8505836052105327</c:v>
                </c:pt>
                <c:pt idx="3">
                  <c:v>8.0000000000000018</c:v>
                </c:pt>
                <c:pt idx="4">
                  <c:v>5.4723222932107012</c:v>
                </c:pt>
                <c:pt idx="5">
                  <c:v>2.7783708426708866</c:v>
                </c:pt>
                <c:pt idx="6">
                  <c:v>9.8011876392689601E-16</c:v>
                </c:pt>
                <c:pt idx="7">
                  <c:v>-2.7783708426708849</c:v>
                </c:pt>
                <c:pt idx="8">
                  <c:v>-5.4723222932106994</c:v>
                </c:pt>
                <c:pt idx="9">
                  <c:v>-7.9999999999999964</c:v>
                </c:pt>
                <c:pt idx="10">
                  <c:v>-10.28460175498463</c:v>
                </c:pt>
                <c:pt idx="11">
                  <c:v>-12.256711089903646</c:v>
                </c:pt>
                <c:pt idx="12">
                  <c:v>-13.856406460551019</c:v>
                </c:pt>
                <c:pt idx="13">
                  <c:v>-15.035081932574533</c:v>
                </c:pt>
                <c:pt idx="14">
                  <c:v>-15.756924048195328</c:v>
                </c:pt>
                <c:pt idx="15">
                  <c:v>-16</c:v>
                </c:pt>
              </c:numCache>
            </c:numRef>
          </c:xVal>
          <c:yVal>
            <c:numRef>
              <c:f>xyCercles!$AC$3:$AC$18</c:f>
              <c:numCache>
                <c:formatCode>0.00</c:formatCode>
                <c:ptCount val="16"/>
                <c:pt idx="0">
                  <c:v>10.284601754984628</c:v>
                </c:pt>
                <c:pt idx="1">
                  <c:v>11.313708498984759</c:v>
                </c:pt>
                <c:pt idx="2">
                  <c:v>12.60817205770755</c:v>
                </c:pt>
                <c:pt idx="3">
                  <c:v>13.856406460551018</c:v>
                </c:pt>
                <c:pt idx="4">
                  <c:v>15.035081932574533</c:v>
                </c:pt>
                <c:pt idx="5">
                  <c:v>15.756924048195328</c:v>
                </c:pt>
                <c:pt idx="6">
                  <c:v>16</c:v>
                </c:pt>
                <c:pt idx="7">
                  <c:v>15.756924048195328</c:v>
                </c:pt>
                <c:pt idx="8">
                  <c:v>15.035081932574535</c:v>
                </c:pt>
                <c:pt idx="9">
                  <c:v>13.856406460551019</c:v>
                </c:pt>
                <c:pt idx="10">
                  <c:v>12.256711089903648</c:v>
                </c:pt>
                <c:pt idx="11">
                  <c:v>10.284601754984632</c:v>
                </c:pt>
                <c:pt idx="12">
                  <c:v>7.9999999999999991</c:v>
                </c:pt>
                <c:pt idx="13">
                  <c:v>5.4723222932107021</c:v>
                </c:pt>
                <c:pt idx="14">
                  <c:v>2.7783708426708911</c:v>
                </c:pt>
                <c:pt idx="15">
                  <c:v>1.960237527853792E-15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B571-413F-8324-0D3B6A58028B}"/>
            </c:ext>
          </c:extLst>
        </c:ser>
        <c:ser>
          <c:idx val="25"/>
          <c:order val="25"/>
          <c:tx>
            <c:v>c17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xyCercles!$AD$3:$AD$18</c:f>
              <c:numCache>
                <c:formatCode>0.00</c:formatCode>
                <c:ptCount val="16"/>
                <c:pt idx="0">
                  <c:v>13.022755533022627</c:v>
                </c:pt>
                <c:pt idx="1">
                  <c:v>12.020815280171309</c:v>
                </c:pt>
                <c:pt idx="2">
                  <c:v>10.466245080536192</c:v>
                </c:pt>
                <c:pt idx="3">
                  <c:v>8.5000000000000018</c:v>
                </c:pt>
                <c:pt idx="4">
                  <c:v>5.8143424365363696</c:v>
                </c:pt>
                <c:pt idx="5">
                  <c:v>2.9520190203378172</c:v>
                </c:pt>
                <c:pt idx="6">
                  <c:v>1.041376186672327E-15</c:v>
                </c:pt>
                <c:pt idx="7">
                  <c:v>-2.9520190203378149</c:v>
                </c:pt>
                <c:pt idx="8">
                  <c:v>-5.8143424365363678</c:v>
                </c:pt>
                <c:pt idx="9">
                  <c:v>-8.4999999999999964</c:v>
                </c:pt>
                <c:pt idx="10">
                  <c:v>-10.92738936467117</c:v>
                </c:pt>
                <c:pt idx="11">
                  <c:v>-13.022755533022625</c:v>
                </c:pt>
                <c:pt idx="12">
                  <c:v>-14.722431864335459</c:v>
                </c:pt>
                <c:pt idx="13">
                  <c:v>-15.974774553360442</c:v>
                </c:pt>
                <c:pt idx="14">
                  <c:v>-16.741731801207536</c:v>
                </c:pt>
                <c:pt idx="15">
                  <c:v>-17</c:v>
                </c:pt>
              </c:numCache>
            </c:numRef>
          </c:xVal>
          <c:yVal>
            <c:numRef>
              <c:f>xyCercles!$AE$3:$AE$18</c:f>
              <c:numCache>
                <c:formatCode>0.00</c:formatCode>
                <c:ptCount val="16"/>
                <c:pt idx="0">
                  <c:v>10.927389364671168</c:v>
                </c:pt>
                <c:pt idx="1">
                  <c:v>12.020815280171307</c:v>
                </c:pt>
                <c:pt idx="2">
                  <c:v>13.396182811314272</c:v>
                </c:pt>
                <c:pt idx="3">
                  <c:v>14.722431864335457</c:v>
                </c:pt>
                <c:pt idx="4">
                  <c:v>15.974774553360442</c:v>
                </c:pt>
                <c:pt idx="5">
                  <c:v>16.741731801207536</c:v>
                </c:pt>
                <c:pt idx="6">
                  <c:v>17</c:v>
                </c:pt>
                <c:pt idx="7">
                  <c:v>16.741731801207536</c:v>
                </c:pt>
                <c:pt idx="8">
                  <c:v>15.974774553360444</c:v>
                </c:pt>
                <c:pt idx="9">
                  <c:v>14.722431864335459</c:v>
                </c:pt>
                <c:pt idx="10">
                  <c:v>13.022755533022627</c:v>
                </c:pt>
                <c:pt idx="11">
                  <c:v>10.927389364671171</c:v>
                </c:pt>
                <c:pt idx="12">
                  <c:v>8.4999999999999982</c:v>
                </c:pt>
                <c:pt idx="13">
                  <c:v>5.8143424365363714</c:v>
                </c:pt>
                <c:pt idx="14">
                  <c:v>2.9520190203378216</c:v>
                </c:pt>
                <c:pt idx="15">
                  <c:v>2.082752373344654E-15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B571-413F-8324-0D3B6A58028B}"/>
            </c:ext>
          </c:extLst>
        </c:ser>
        <c:ser>
          <c:idx val="26"/>
          <c:order val="26"/>
          <c:tx>
            <c:v>c18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xyCercles!$AF$3:$AF$18</c:f>
              <c:numCache>
                <c:formatCode>0.00</c:formatCode>
                <c:ptCount val="16"/>
                <c:pt idx="0">
                  <c:v>13.788799976141604</c:v>
                </c:pt>
                <c:pt idx="1">
                  <c:v>12.727922061357857</c:v>
                </c:pt>
                <c:pt idx="2">
                  <c:v>11.081906555861849</c:v>
                </c:pt>
                <c:pt idx="3">
                  <c:v>9.0000000000000018</c:v>
                </c:pt>
                <c:pt idx="4">
                  <c:v>6.1563625798620389</c:v>
                </c:pt>
                <c:pt idx="5">
                  <c:v>3.1256671980047477</c:v>
                </c:pt>
                <c:pt idx="6">
                  <c:v>1.102633609417758E-15</c:v>
                </c:pt>
                <c:pt idx="7">
                  <c:v>-3.1256671980047455</c:v>
                </c:pt>
                <c:pt idx="8">
                  <c:v>-6.1563625798620372</c:v>
                </c:pt>
                <c:pt idx="9">
                  <c:v>-8.9999999999999964</c:v>
                </c:pt>
                <c:pt idx="10">
                  <c:v>-11.570176974357709</c:v>
                </c:pt>
                <c:pt idx="11">
                  <c:v>-13.788799976141602</c:v>
                </c:pt>
                <c:pt idx="12">
                  <c:v>-15.588457268119896</c:v>
                </c:pt>
                <c:pt idx="13">
                  <c:v>-16.914467174146349</c:v>
                </c:pt>
                <c:pt idx="14">
                  <c:v>-17.726539554219745</c:v>
                </c:pt>
                <c:pt idx="15">
                  <c:v>-18</c:v>
                </c:pt>
              </c:numCache>
            </c:numRef>
          </c:xVal>
          <c:yVal>
            <c:numRef>
              <c:f>xyCercles!$AG$3:$AG$18</c:f>
              <c:numCache>
                <c:formatCode>0.00</c:formatCode>
                <c:ptCount val="16"/>
                <c:pt idx="0">
                  <c:v>11.570176974357707</c:v>
                </c:pt>
                <c:pt idx="1">
                  <c:v>12.727922061357855</c:v>
                </c:pt>
                <c:pt idx="2">
                  <c:v>14.184193564920994</c:v>
                </c:pt>
                <c:pt idx="3">
                  <c:v>15.588457268119894</c:v>
                </c:pt>
                <c:pt idx="4">
                  <c:v>16.914467174146349</c:v>
                </c:pt>
                <c:pt idx="5">
                  <c:v>17.726539554219745</c:v>
                </c:pt>
                <c:pt idx="6">
                  <c:v>18</c:v>
                </c:pt>
                <c:pt idx="7">
                  <c:v>17.726539554219745</c:v>
                </c:pt>
                <c:pt idx="8">
                  <c:v>16.914467174146353</c:v>
                </c:pt>
                <c:pt idx="9">
                  <c:v>15.588457268119896</c:v>
                </c:pt>
                <c:pt idx="10">
                  <c:v>13.788799976141604</c:v>
                </c:pt>
                <c:pt idx="11">
                  <c:v>11.570176974357711</c:v>
                </c:pt>
                <c:pt idx="12">
                  <c:v>8.9999999999999982</c:v>
                </c:pt>
                <c:pt idx="13">
                  <c:v>6.1563625798620398</c:v>
                </c:pt>
                <c:pt idx="14">
                  <c:v>3.1256671980047526</c:v>
                </c:pt>
                <c:pt idx="15">
                  <c:v>2.205267218835516E-15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B571-413F-8324-0D3B6A58028B}"/>
            </c:ext>
          </c:extLst>
        </c:ser>
        <c:ser>
          <c:idx val="27"/>
          <c:order val="27"/>
          <c:tx>
            <c:v>c19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xyCercles!$AH$3:$AH$18</c:f>
              <c:numCache>
                <c:formatCode>0.00</c:formatCode>
                <c:ptCount val="16"/>
                <c:pt idx="0">
                  <c:v>14.554844419260583</c:v>
                </c:pt>
                <c:pt idx="1">
                  <c:v>13.435028842544403</c:v>
                </c:pt>
                <c:pt idx="2">
                  <c:v>11.697568031187508</c:v>
                </c:pt>
                <c:pt idx="3">
                  <c:v>9.5000000000000018</c:v>
                </c:pt>
                <c:pt idx="4">
                  <c:v>6.4983827231877074</c:v>
                </c:pt>
                <c:pt idx="5">
                  <c:v>3.2993153756716778</c:v>
                </c:pt>
                <c:pt idx="6">
                  <c:v>1.163891032163189E-15</c:v>
                </c:pt>
                <c:pt idx="7">
                  <c:v>-3.299315375671676</c:v>
                </c:pt>
                <c:pt idx="8">
                  <c:v>-6.4983827231877056</c:v>
                </c:pt>
                <c:pt idx="9">
                  <c:v>-9.4999999999999964</c:v>
                </c:pt>
                <c:pt idx="10">
                  <c:v>-12.212964584044247</c:v>
                </c:pt>
                <c:pt idx="11">
                  <c:v>-14.554844419260579</c:v>
                </c:pt>
                <c:pt idx="12">
                  <c:v>-16.454482671904337</c:v>
                </c:pt>
                <c:pt idx="13">
                  <c:v>-17.854159794932258</c:v>
                </c:pt>
                <c:pt idx="14">
                  <c:v>-18.711347307231954</c:v>
                </c:pt>
                <c:pt idx="15">
                  <c:v>-19</c:v>
                </c:pt>
              </c:numCache>
            </c:numRef>
          </c:xVal>
          <c:yVal>
            <c:numRef>
              <c:f>xyCercles!$AI$3:$AI$18</c:f>
              <c:numCache>
                <c:formatCode>0.00</c:formatCode>
                <c:ptCount val="16"/>
                <c:pt idx="0">
                  <c:v>12.212964584044245</c:v>
                </c:pt>
                <c:pt idx="1">
                  <c:v>13.435028842544401</c:v>
                </c:pt>
                <c:pt idx="2">
                  <c:v>14.972204318527716</c:v>
                </c:pt>
                <c:pt idx="3">
                  <c:v>16.454482671904334</c:v>
                </c:pt>
                <c:pt idx="4">
                  <c:v>17.854159794932258</c:v>
                </c:pt>
                <c:pt idx="5">
                  <c:v>18.711347307231954</c:v>
                </c:pt>
                <c:pt idx="6">
                  <c:v>19</c:v>
                </c:pt>
                <c:pt idx="7">
                  <c:v>18.711347307231954</c:v>
                </c:pt>
                <c:pt idx="8">
                  <c:v>17.854159794932261</c:v>
                </c:pt>
                <c:pt idx="9">
                  <c:v>16.454482671904337</c:v>
                </c:pt>
                <c:pt idx="10">
                  <c:v>14.554844419260583</c:v>
                </c:pt>
                <c:pt idx="11">
                  <c:v>12.212964584044251</c:v>
                </c:pt>
                <c:pt idx="12">
                  <c:v>9.4999999999999982</c:v>
                </c:pt>
                <c:pt idx="13">
                  <c:v>6.4983827231877083</c:v>
                </c:pt>
                <c:pt idx="14">
                  <c:v>3.2993153756716831</c:v>
                </c:pt>
                <c:pt idx="15">
                  <c:v>2.327782064326378E-15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B571-413F-8324-0D3B6A58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916848"/>
        <c:axId val="557913568"/>
      </c:scatterChart>
      <c:valAx>
        <c:axId val="557916848"/>
        <c:scaling>
          <c:orientation val="minMax"/>
          <c:max val="8"/>
          <c:min val="-18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913568"/>
        <c:crosses val="autoZero"/>
        <c:crossBetween val="midCat"/>
        <c:majorUnit val="1"/>
        <c:minorUnit val="1"/>
      </c:valAx>
      <c:valAx>
        <c:axId val="5579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916848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393700</xdr:colOff>
      <xdr:row>34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304800</xdr:colOff>
      <xdr:row>41</xdr:row>
      <xdr:rowOff>128972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10058400" cy="7494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L6" sqref="L6"/>
    </sheetView>
    <sheetView workbookViewId="1"/>
  </sheetViews>
  <sheetFormatPr defaultRowHeight="14.5" x14ac:dyDescent="0.35"/>
  <cols>
    <col min="1" max="1" width="4.81640625" bestFit="1" customWidth="1"/>
    <col min="2" max="2" width="4.81640625" customWidth="1"/>
    <col min="3" max="8" width="4.36328125" bestFit="1" customWidth="1"/>
    <col min="9" max="13" width="5.36328125" bestFit="1" customWidth="1"/>
  </cols>
  <sheetData>
    <row r="1" spans="1:13" x14ac:dyDescent="0.35">
      <c r="A1" s="2" t="s">
        <v>0</v>
      </c>
      <c r="B1" s="2">
        <v>0</v>
      </c>
      <c r="C1" s="2">
        <v>4</v>
      </c>
      <c r="D1" s="2">
        <v>6</v>
      </c>
      <c r="E1" s="2">
        <v>8</v>
      </c>
      <c r="F1" s="2">
        <v>10</v>
      </c>
      <c r="G1" s="2">
        <v>12</v>
      </c>
      <c r="H1" s="2">
        <v>14</v>
      </c>
      <c r="I1" s="2">
        <v>16</v>
      </c>
      <c r="J1" s="2">
        <v>20</v>
      </c>
      <c r="K1" s="2">
        <v>25</v>
      </c>
      <c r="L1" s="2">
        <v>30</v>
      </c>
      <c r="M1" s="2">
        <v>35</v>
      </c>
    </row>
    <row r="2" spans="1:13" x14ac:dyDescent="0.35">
      <c r="A2" s="2">
        <v>0</v>
      </c>
      <c r="B2" s="2">
        <v>0</v>
      </c>
      <c r="C2" s="13">
        <v>0</v>
      </c>
      <c r="D2" s="16">
        <v>0</v>
      </c>
      <c r="E2" s="17">
        <v>0</v>
      </c>
      <c r="F2" s="15">
        <v>0</v>
      </c>
      <c r="G2" s="18">
        <v>0</v>
      </c>
      <c r="H2" s="1">
        <v>0</v>
      </c>
      <c r="I2" s="20">
        <v>0</v>
      </c>
      <c r="J2" s="22">
        <v>0</v>
      </c>
      <c r="K2" s="19">
        <v>0</v>
      </c>
      <c r="L2" s="21">
        <v>0</v>
      </c>
      <c r="M2" s="14">
        <v>0</v>
      </c>
    </row>
    <row r="3" spans="1:13" x14ac:dyDescent="0.35">
      <c r="A3" s="2">
        <v>40</v>
      </c>
      <c r="B3" s="2">
        <v>0</v>
      </c>
      <c r="C3" s="13">
        <v>3</v>
      </c>
      <c r="D3" s="16">
        <v>4.5</v>
      </c>
      <c r="E3" s="17">
        <v>5.7</v>
      </c>
      <c r="F3" s="15">
        <v>6.45</v>
      </c>
      <c r="G3" s="18">
        <v>6.8</v>
      </c>
      <c r="H3" s="1">
        <v>7</v>
      </c>
      <c r="I3" s="20">
        <v>7.1</v>
      </c>
      <c r="J3" s="22">
        <v>7.4</v>
      </c>
      <c r="K3" s="19">
        <v>7.6</v>
      </c>
      <c r="L3" s="21">
        <v>7.6</v>
      </c>
      <c r="M3" s="14">
        <v>7.7</v>
      </c>
    </row>
    <row r="4" spans="1:13" x14ac:dyDescent="0.35">
      <c r="A4" s="2">
        <v>45</v>
      </c>
      <c r="B4" s="2">
        <v>0</v>
      </c>
      <c r="C4" s="13">
        <v>3.3</v>
      </c>
      <c r="D4" s="16">
        <v>4.9000000000000004</v>
      </c>
      <c r="E4" s="17">
        <v>6.1</v>
      </c>
      <c r="F4" s="15">
        <v>6.8</v>
      </c>
      <c r="G4" s="18">
        <v>7</v>
      </c>
      <c r="H4" s="1">
        <v>7.2</v>
      </c>
      <c r="I4" s="20">
        <v>7.3</v>
      </c>
      <c r="J4" s="22">
        <v>7.6</v>
      </c>
      <c r="K4" s="19">
        <v>7.9</v>
      </c>
      <c r="L4" s="21">
        <v>8</v>
      </c>
      <c r="M4" s="14">
        <v>8.1</v>
      </c>
    </row>
    <row r="5" spans="1:13" x14ac:dyDescent="0.35">
      <c r="A5" s="2">
        <v>52</v>
      </c>
      <c r="B5" s="2">
        <v>0</v>
      </c>
      <c r="C5" s="13">
        <v>3.7</v>
      </c>
      <c r="D5" s="16">
        <v>5.3</v>
      </c>
      <c r="E5" s="17">
        <v>6.6</v>
      </c>
      <c r="F5" s="15">
        <v>7.2</v>
      </c>
      <c r="G5" s="18">
        <v>7.5</v>
      </c>
      <c r="H5" s="1">
        <v>7.7</v>
      </c>
      <c r="I5" s="20">
        <v>7.7</v>
      </c>
      <c r="J5" s="22">
        <v>8</v>
      </c>
      <c r="K5" s="19">
        <v>8.1</v>
      </c>
      <c r="L5" s="21">
        <v>8.4</v>
      </c>
      <c r="M5" s="14">
        <v>8.5</v>
      </c>
    </row>
    <row r="6" spans="1:13" x14ac:dyDescent="0.35">
      <c r="A6" s="2">
        <v>60</v>
      </c>
      <c r="B6" s="2">
        <v>0</v>
      </c>
      <c r="C6" s="13">
        <v>4</v>
      </c>
      <c r="D6" s="16">
        <v>5.6</v>
      </c>
      <c r="E6" s="17">
        <v>6.9</v>
      </c>
      <c r="F6" s="15">
        <v>7.6</v>
      </c>
      <c r="G6" s="18">
        <v>7.8</v>
      </c>
      <c r="H6" s="1">
        <v>8.1</v>
      </c>
      <c r="I6" s="20">
        <v>8.1</v>
      </c>
      <c r="J6" s="22">
        <v>8.5</v>
      </c>
      <c r="K6" s="19">
        <v>8.8000000000000007</v>
      </c>
      <c r="L6" s="21">
        <v>9.1</v>
      </c>
      <c r="M6" s="14">
        <v>9.1999999999999993</v>
      </c>
    </row>
    <row r="7" spans="1:13" x14ac:dyDescent="0.35">
      <c r="A7" s="2">
        <v>70</v>
      </c>
      <c r="B7" s="2">
        <v>0</v>
      </c>
      <c r="C7" s="13">
        <v>4.2</v>
      </c>
      <c r="D7" s="16">
        <v>5.95</v>
      </c>
      <c r="E7" s="17">
        <v>7.1</v>
      </c>
      <c r="F7" s="15">
        <v>7.8</v>
      </c>
      <c r="G7" s="18">
        <v>8.1</v>
      </c>
      <c r="H7" s="1">
        <v>8.5</v>
      </c>
      <c r="I7" s="20">
        <v>8.6</v>
      </c>
      <c r="J7" s="22">
        <v>9</v>
      </c>
      <c r="K7" s="19">
        <v>9.1999999999999993</v>
      </c>
      <c r="L7" s="21">
        <v>9.8000000000000007</v>
      </c>
      <c r="M7" s="14">
        <v>9.9499999999999993</v>
      </c>
    </row>
    <row r="8" spans="1:13" x14ac:dyDescent="0.35">
      <c r="A8" s="2">
        <v>80</v>
      </c>
      <c r="B8" s="2">
        <v>0</v>
      </c>
      <c r="C8" s="13">
        <v>4.5</v>
      </c>
      <c r="D8" s="16">
        <v>6.3</v>
      </c>
      <c r="E8" s="17">
        <v>7.5</v>
      </c>
      <c r="F8" s="15">
        <v>7.9</v>
      </c>
      <c r="G8" s="18">
        <v>8.4499999999999993</v>
      </c>
      <c r="H8" s="1">
        <v>8.6</v>
      </c>
      <c r="I8" s="20">
        <v>9</v>
      </c>
      <c r="J8" s="22">
        <v>9.5</v>
      </c>
      <c r="K8" s="19">
        <v>10</v>
      </c>
      <c r="L8" s="21">
        <v>10.5</v>
      </c>
      <c r="M8" s="14">
        <v>10.9</v>
      </c>
    </row>
    <row r="9" spans="1:13" x14ac:dyDescent="0.35">
      <c r="A9" s="2">
        <v>90</v>
      </c>
      <c r="B9" s="2">
        <v>0</v>
      </c>
      <c r="C9" s="13">
        <v>4.8</v>
      </c>
      <c r="D9" s="16">
        <v>6.6</v>
      </c>
      <c r="E9" s="17">
        <v>7.8</v>
      </c>
      <c r="F9" s="15">
        <v>8.1</v>
      </c>
      <c r="G9" s="18">
        <v>8.5</v>
      </c>
      <c r="H9" s="1">
        <v>8.9</v>
      </c>
      <c r="I9" s="20">
        <v>9.4</v>
      </c>
      <c r="J9" s="22">
        <v>10</v>
      </c>
      <c r="K9" s="19">
        <v>10.6</v>
      </c>
      <c r="L9" s="21">
        <v>11.4</v>
      </c>
      <c r="M9" s="14">
        <v>12</v>
      </c>
    </row>
    <row r="10" spans="1:13" x14ac:dyDescent="0.35">
      <c r="A10" s="2">
        <v>100</v>
      </c>
      <c r="B10" s="2">
        <v>0</v>
      </c>
      <c r="C10" s="13">
        <v>4.8</v>
      </c>
      <c r="D10" s="16">
        <v>6.6</v>
      </c>
      <c r="E10" s="17">
        <v>7.8</v>
      </c>
      <c r="F10" s="15">
        <v>8.3000000000000007</v>
      </c>
      <c r="G10" s="18">
        <v>8.6999999999999993</v>
      </c>
      <c r="H10" s="1">
        <v>9.1</v>
      </c>
      <c r="I10" s="20">
        <v>9.5</v>
      </c>
      <c r="J10" s="22">
        <v>10.5</v>
      </c>
      <c r="K10" s="19">
        <v>11.5</v>
      </c>
      <c r="L10" s="21">
        <v>12.2</v>
      </c>
      <c r="M10" s="14">
        <v>13.1</v>
      </c>
    </row>
    <row r="11" spans="1:13" x14ac:dyDescent="0.35">
      <c r="A11" s="2">
        <v>110</v>
      </c>
      <c r="B11" s="2">
        <v>0</v>
      </c>
      <c r="C11" s="13">
        <v>4.7</v>
      </c>
      <c r="D11" s="16">
        <v>6.5</v>
      </c>
      <c r="E11" s="17">
        <v>7.7</v>
      </c>
      <c r="F11" s="15">
        <v>8.3000000000000007</v>
      </c>
      <c r="G11" s="18">
        <v>9</v>
      </c>
      <c r="H11" s="1">
        <v>9.3000000000000007</v>
      </c>
      <c r="I11" s="20">
        <v>9.85</v>
      </c>
      <c r="J11" s="22">
        <v>10.7</v>
      </c>
      <c r="K11" s="19">
        <v>12.1</v>
      </c>
      <c r="L11" s="21">
        <v>13.2</v>
      </c>
      <c r="M11" s="14">
        <v>14.2</v>
      </c>
    </row>
    <row r="12" spans="1:13" x14ac:dyDescent="0.35">
      <c r="A12" s="2">
        <v>120</v>
      </c>
      <c r="B12" s="2">
        <v>0</v>
      </c>
      <c r="C12" s="13">
        <v>4.3</v>
      </c>
      <c r="D12" s="16">
        <v>6.1</v>
      </c>
      <c r="E12" s="17">
        <v>7.4</v>
      </c>
      <c r="F12" s="15">
        <v>8.1999999999999993</v>
      </c>
      <c r="G12" s="18">
        <v>9</v>
      </c>
      <c r="H12" s="1">
        <v>9.5</v>
      </c>
      <c r="I12" s="20">
        <v>10.1</v>
      </c>
      <c r="J12" s="22">
        <v>11.2</v>
      </c>
      <c r="K12" s="19">
        <v>12.6</v>
      </c>
      <c r="L12" s="21">
        <v>14.1</v>
      </c>
      <c r="M12" s="14">
        <v>15.1</v>
      </c>
    </row>
    <row r="13" spans="1:13" x14ac:dyDescent="0.35">
      <c r="A13" s="2">
        <v>130</v>
      </c>
      <c r="B13" s="2">
        <v>0</v>
      </c>
      <c r="C13" s="13">
        <v>3.9</v>
      </c>
      <c r="D13" s="16">
        <v>5.6</v>
      </c>
      <c r="E13" s="17">
        <v>6.9</v>
      </c>
      <c r="F13" s="15">
        <v>7.8</v>
      </c>
      <c r="G13" s="18">
        <v>8.6</v>
      </c>
      <c r="H13" s="1">
        <v>9.4</v>
      </c>
      <c r="I13" s="20">
        <v>10.15</v>
      </c>
      <c r="J13" s="22">
        <v>11.9</v>
      </c>
      <c r="K13" s="19">
        <v>13.5</v>
      </c>
      <c r="L13" s="21">
        <v>15</v>
      </c>
      <c r="M13" s="14">
        <v>16</v>
      </c>
    </row>
    <row r="14" spans="1:13" x14ac:dyDescent="0.35">
      <c r="A14" s="2">
        <v>140</v>
      </c>
      <c r="B14" s="2">
        <v>0</v>
      </c>
      <c r="C14" s="13">
        <v>3.2</v>
      </c>
      <c r="D14" s="16">
        <v>4.9000000000000004</v>
      </c>
      <c r="E14" s="17">
        <v>6.2</v>
      </c>
      <c r="F14" s="15">
        <v>7.3</v>
      </c>
      <c r="G14" s="18">
        <v>8</v>
      </c>
      <c r="H14" s="1">
        <v>8.9</v>
      </c>
      <c r="I14" s="20">
        <v>9.6</v>
      </c>
      <c r="J14" s="22">
        <v>11.8</v>
      </c>
      <c r="K14" s="19">
        <v>14.1</v>
      </c>
      <c r="L14" s="21">
        <v>15.9</v>
      </c>
      <c r="M14" s="14">
        <v>17.2</v>
      </c>
    </row>
    <row r="15" spans="1:13" x14ac:dyDescent="0.35">
      <c r="A15" s="2">
        <v>150</v>
      </c>
      <c r="B15" s="2">
        <v>0</v>
      </c>
      <c r="C15" s="13">
        <v>2.75</v>
      </c>
      <c r="D15" s="16">
        <v>4.2</v>
      </c>
      <c r="E15" s="17">
        <v>5.5</v>
      </c>
      <c r="F15" s="15">
        <v>6.6</v>
      </c>
      <c r="G15" s="18">
        <v>7.6</v>
      </c>
      <c r="H15" s="1">
        <v>8.1999999999999993</v>
      </c>
      <c r="I15" s="20">
        <v>8.9</v>
      </c>
      <c r="J15" s="22">
        <v>10.5</v>
      </c>
      <c r="K15" s="19">
        <v>13.7</v>
      </c>
      <c r="L15" s="21">
        <v>16.3</v>
      </c>
      <c r="M15" s="14">
        <v>18.2</v>
      </c>
    </row>
    <row r="16" spans="1:13" x14ac:dyDescent="0.35">
      <c r="A16" s="2">
        <v>160</v>
      </c>
      <c r="B16" s="2">
        <v>0</v>
      </c>
      <c r="C16" s="13">
        <v>2.4</v>
      </c>
      <c r="D16" s="16">
        <v>3.6</v>
      </c>
      <c r="E16" s="17">
        <v>4.9000000000000004</v>
      </c>
      <c r="F16" s="15">
        <v>5.9</v>
      </c>
      <c r="G16" s="18">
        <v>6.8</v>
      </c>
      <c r="H16" s="1">
        <v>7.6</v>
      </c>
      <c r="I16" s="20">
        <v>8.1999999999999993</v>
      </c>
      <c r="J16" s="22">
        <v>9.6</v>
      </c>
      <c r="K16" s="19">
        <v>12</v>
      </c>
      <c r="L16" s="21">
        <v>15</v>
      </c>
      <c r="M16" s="14">
        <v>17.8</v>
      </c>
    </row>
    <row r="17" spans="1:13" x14ac:dyDescent="0.35">
      <c r="A17" s="2">
        <v>170</v>
      </c>
      <c r="B17" s="2">
        <v>0</v>
      </c>
      <c r="C17" s="13">
        <v>2.15</v>
      </c>
      <c r="D17" s="16">
        <v>3.2</v>
      </c>
      <c r="E17" s="17">
        <v>4.3</v>
      </c>
      <c r="F17" s="15">
        <v>5.4</v>
      </c>
      <c r="G17" s="18">
        <v>6.3</v>
      </c>
      <c r="H17" s="1">
        <v>7.1</v>
      </c>
      <c r="I17" s="20">
        <v>7.8</v>
      </c>
      <c r="J17" s="22">
        <v>9</v>
      </c>
      <c r="K17" s="19">
        <v>11</v>
      </c>
      <c r="L17" s="21">
        <v>13.6</v>
      </c>
      <c r="M17" s="14">
        <v>16.3</v>
      </c>
    </row>
    <row r="18" spans="1:13" x14ac:dyDescent="0.35">
      <c r="A18" s="2">
        <v>180</v>
      </c>
      <c r="B18" s="2">
        <v>0</v>
      </c>
      <c r="C18" s="13">
        <v>2</v>
      </c>
      <c r="D18" s="16">
        <v>3</v>
      </c>
      <c r="E18" s="17">
        <v>4</v>
      </c>
      <c r="F18" s="15">
        <v>5</v>
      </c>
      <c r="G18" s="18">
        <v>5.9</v>
      </c>
      <c r="H18" s="1">
        <v>6.6</v>
      </c>
      <c r="I18" s="20">
        <v>7.5</v>
      </c>
      <c r="J18" s="22">
        <v>8.6</v>
      </c>
      <c r="K18" s="19">
        <v>10.199999999999999</v>
      </c>
      <c r="L18" s="21">
        <v>12.5</v>
      </c>
      <c r="M18" s="14">
        <v>15</v>
      </c>
    </row>
    <row r="19" spans="1:13" x14ac:dyDescent="0.3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  <sheetView topLeftCell="C1" workbookViewId="1">
      <selection activeCell="S20" sqref="S2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  <sheetView workbookViewId="1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E4" sqref="D3:E4"/>
    </sheetView>
    <sheetView workbookViewId="1">
      <selection activeCell="F26" sqref="F26"/>
    </sheetView>
  </sheetViews>
  <sheetFormatPr defaultRowHeight="14.5" x14ac:dyDescent="0.35"/>
  <cols>
    <col min="1" max="1" width="5.453125" bestFit="1" customWidth="1"/>
    <col min="2" max="2" width="5" bestFit="1" customWidth="1"/>
    <col min="3" max="3" width="4.36328125" bestFit="1" customWidth="1"/>
    <col min="4" max="4" width="5" bestFit="1" customWidth="1"/>
    <col min="5" max="5" width="4.36328125" bestFit="1" customWidth="1"/>
    <col min="6" max="6" width="5" bestFit="1" customWidth="1"/>
    <col min="7" max="7" width="4.36328125" bestFit="1" customWidth="1"/>
    <col min="8" max="8" width="5" bestFit="1" customWidth="1"/>
    <col min="9" max="9" width="4.36328125" bestFit="1" customWidth="1"/>
    <col min="10" max="10" width="5" bestFit="1" customWidth="1"/>
    <col min="11" max="11" width="4.36328125" bestFit="1" customWidth="1"/>
    <col min="12" max="12" width="5" bestFit="1" customWidth="1"/>
    <col min="13" max="13" width="4.36328125" bestFit="1" customWidth="1"/>
    <col min="14" max="14" width="5" bestFit="1" customWidth="1"/>
    <col min="15" max="15" width="4.36328125" bestFit="1" customWidth="1"/>
    <col min="16" max="16" width="5" bestFit="1" customWidth="1"/>
    <col min="17" max="17" width="5.36328125" bestFit="1" customWidth="1"/>
    <col min="18" max="18" width="6" bestFit="1" customWidth="1"/>
    <col min="19" max="19" width="5.36328125" bestFit="1" customWidth="1"/>
    <col min="20" max="20" width="6" bestFit="1" customWidth="1"/>
    <col min="21" max="21" width="5.36328125" bestFit="1" customWidth="1"/>
    <col min="22" max="22" width="6" bestFit="1" customWidth="1"/>
    <col min="23" max="23" width="5.36328125" bestFit="1" customWidth="1"/>
  </cols>
  <sheetData>
    <row r="1" spans="1:24" x14ac:dyDescent="0.35">
      <c r="A1" s="2" t="s">
        <v>1</v>
      </c>
      <c r="B1" s="7">
        <v>1</v>
      </c>
      <c r="C1" s="8">
        <f>INDEX(Polaire!$C$1:$G$1,INT(COLUMN()/2))</f>
        <v>4</v>
      </c>
      <c r="D1" s="7">
        <v>2</v>
      </c>
      <c r="E1" s="8">
        <f>INDEX(Polaire!$C$1:$G$1,INT(COLUMN()/2))</f>
        <v>6</v>
      </c>
      <c r="F1" s="9">
        <v>3</v>
      </c>
      <c r="G1" s="8">
        <f>INDEX(Polaire!$C$1:$G$1,INT(COLUMN()/2))</f>
        <v>8</v>
      </c>
      <c r="H1" s="9">
        <v>4</v>
      </c>
      <c r="I1" s="8">
        <f>INDEX(Polaire!$C$1:$G$1,INT(COLUMN()/2))</f>
        <v>10</v>
      </c>
      <c r="J1" s="9">
        <v>5</v>
      </c>
      <c r="K1" s="8">
        <f>INDEX(Polaire!$C$1:$G$1,INT(COLUMN()/2))</f>
        <v>12</v>
      </c>
      <c r="L1" s="9">
        <v>6</v>
      </c>
      <c r="M1" s="8">
        <f>INDEX(Polaire!$C$1:$M$1,INT(COLUMN()/2))</f>
        <v>14</v>
      </c>
      <c r="N1" s="7">
        <v>7</v>
      </c>
      <c r="O1" s="8">
        <f>INDEX(Polaire!$C$1:$M$1,INT(COLUMN()/2))</f>
        <v>16</v>
      </c>
      <c r="P1" s="9">
        <v>8</v>
      </c>
      <c r="Q1" s="8">
        <f>INDEX(Polaire!$C$1:$M$1,INT(COLUMN()/2))</f>
        <v>20</v>
      </c>
      <c r="R1" s="9">
        <v>9</v>
      </c>
      <c r="S1" s="8">
        <f>INDEX(Polaire!$C$1:$M$1,INT(COLUMN()/2))</f>
        <v>25</v>
      </c>
      <c r="T1" s="9">
        <v>10</v>
      </c>
      <c r="U1" s="8">
        <f>INDEX(Polaire!$C$1:$M$1,INT(COLUMN()/2))</f>
        <v>30</v>
      </c>
      <c r="V1" s="7">
        <v>11</v>
      </c>
      <c r="W1" s="8">
        <f>INDEX(Polaire!$C$1:$M$1,INT(COLUMN()/2))</f>
        <v>35</v>
      </c>
      <c r="X1" s="2"/>
    </row>
    <row r="2" spans="1:24" x14ac:dyDescent="0.35">
      <c r="A2" s="2">
        <f>Polaire!A2</f>
        <v>0</v>
      </c>
      <c r="B2" s="3">
        <v>0</v>
      </c>
      <c r="C2" s="4">
        <v>0</v>
      </c>
      <c r="D2" s="3">
        <v>0</v>
      </c>
      <c r="E2" s="4">
        <v>0</v>
      </c>
      <c r="F2" s="10">
        <v>0</v>
      </c>
      <c r="G2" s="4">
        <v>0</v>
      </c>
      <c r="H2" s="10">
        <v>0</v>
      </c>
      <c r="I2" s="4">
        <v>0</v>
      </c>
      <c r="J2" s="10">
        <v>0</v>
      </c>
      <c r="K2" s="4">
        <v>0</v>
      </c>
      <c r="L2" s="10">
        <v>0</v>
      </c>
      <c r="M2" s="4">
        <v>0</v>
      </c>
      <c r="N2" s="3">
        <v>0</v>
      </c>
      <c r="O2" s="4">
        <v>0</v>
      </c>
      <c r="P2" s="10">
        <v>0</v>
      </c>
      <c r="Q2" s="4">
        <v>0</v>
      </c>
      <c r="R2" s="10">
        <v>0</v>
      </c>
      <c r="S2" s="4">
        <v>0</v>
      </c>
      <c r="T2" s="10">
        <v>0</v>
      </c>
      <c r="U2" s="4">
        <v>0</v>
      </c>
      <c r="V2" s="3">
        <v>0</v>
      </c>
      <c r="W2" s="4">
        <v>0</v>
      </c>
    </row>
    <row r="3" spans="1:24" x14ac:dyDescent="0.35">
      <c r="A3" s="2">
        <f>Polaire!A3</f>
        <v>40</v>
      </c>
      <c r="B3" s="5">
        <f>Polaire!$C3*COS($A3/360*2*PI())</f>
        <v>2.2981333293569342</v>
      </c>
      <c r="C3" s="6">
        <f>Polaire!$C3*SIN($A3/360*2*PI())</f>
        <v>1.9283628290596178</v>
      </c>
      <c r="D3" s="5">
        <f>INDEX(Polaire!$C$2:$M$18,ROW()-1,INT(COLUMN()/2))*COS($A3/360*2*PI())</f>
        <v>3.447199994035401</v>
      </c>
      <c r="E3" s="6">
        <f>INDEX(Polaire!$C$2:$M$18,ROW()-1,INT(COLUMN()/2))*SIN($A3/360*2*PI())</f>
        <v>2.8925442435894269</v>
      </c>
      <c r="F3" s="11">
        <f>INDEX(Polaire!$C$2:$M$18,ROW()-1,INT(COLUMN()/2))*COS($A3/360*2*PI())</f>
        <v>4.366453325778175</v>
      </c>
      <c r="G3" s="6">
        <f>INDEX(Polaire!$C$2:$M$18,ROW()-1,INT(COLUMN()/2))*SIN($A3/360*2*PI())</f>
        <v>3.663889375213274</v>
      </c>
      <c r="H3" s="11">
        <f>INDEX(Polaire!$C$2:$M$18,ROW()-1,INT(COLUMN()/2))*COS($A3/360*2*PI())</f>
        <v>4.9409866581174082</v>
      </c>
      <c r="I3" s="6">
        <f>INDEX(Polaire!$C$2:$M$18,ROW()-1,INT(COLUMN()/2))*SIN($A3/360*2*PI())</f>
        <v>4.1459800824781787</v>
      </c>
      <c r="J3" s="11">
        <f>INDEX(Polaire!$C$2:$M$18,ROW()-1,INT(COLUMN()/2))*COS($A3/360*2*PI())</f>
        <v>5.2091022132090501</v>
      </c>
      <c r="K3" s="6">
        <f>INDEX(Polaire!$C$2:$M$18,ROW()-1,INT(COLUMN()/2))*SIN($A3/360*2*PI())</f>
        <v>4.3709557458684669</v>
      </c>
      <c r="L3" s="11">
        <f>INDEX(Polaire!$C$2:$M$18,ROW()-1,INT(COLUMN()/2))*COS($A3/360*2*PI())</f>
        <v>5.3623111018328462</v>
      </c>
      <c r="M3" s="6">
        <f>INDEX(Polaire!$C$2:$M$18,ROW()-1,INT(COLUMN()/2))*SIN($A3/360*2*PI())</f>
        <v>4.4995132678057743</v>
      </c>
      <c r="N3" s="5">
        <f>INDEX(Polaire!$C$2:$M$18,ROW()-1,INT(COLUMN()/2))*COS($A3/360*2*PI())</f>
        <v>5.4389155461447434</v>
      </c>
      <c r="O3" s="6">
        <f>INDEX(Polaire!$C$2:$M$18,ROW()-1,INT(COLUMN()/2))*SIN($A3/360*2*PI())</f>
        <v>4.5637920287744285</v>
      </c>
      <c r="P3" s="11">
        <f>INDEX(Polaire!$C$2:$M$18,ROW()-1,INT(COLUMN()/2))*COS($A3/360*2*PI())</f>
        <v>5.6687288790804375</v>
      </c>
      <c r="Q3" s="6">
        <f>INDEX(Polaire!$C$2:$M$18,ROW()-1,INT(COLUMN()/2))*SIN($A3/360*2*PI())</f>
        <v>4.7566283116803909</v>
      </c>
      <c r="R3" s="11">
        <f>INDEX(Polaire!$C$2:$M$18,ROW()-1,INT(COLUMN()/2))*COS($A3/360*2*PI())</f>
        <v>5.8219377677042328</v>
      </c>
      <c r="S3" s="6">
        <f>INDEX(Polaire!$C$2:$M$18,ROW()-1,INT(COLUMN()/2))*SIN($A3/360*2*PI())</f>
        <v>4.8851858336176983</v>
      </c>
      <c r="T3" s="11">
        <f>INDEX(Polaire!$C$2:$M$18,ROW()-1,INT(COLUMN()/2))*COS($A3/360*2*PI())</f>
        <v>5.8219377677042328</v>
      </c>
      <c r="U3" s="6">
        <f>INDEX(Polaire!$C$2:$M$18,ROW()-1,INT(COLUMN()/2))*SIN($A3/360*2*PI())</f>
        <v>4.8851858336176983</v>
      </c>
      <c r="V3" s="5">
        <f>INDEX(Polaire!$C$2:$M$18,ROW()-1,INT(COLUMN()/2))*COS($A3/360*2*PI())</f>
        <v>5.8985422120161308</v>
      </c>
      <c r="W3" s="6">
        <f>INDEX(Polaire!$C$2:$M$18,ROW()-1,INT(COLUMN()/2))*SIN($A3/360*2*PI())</f>
        <v>4.9494645945863525</v>
      </c>
    </row>
    <row r="4" spans="1:24" x14ac:dyDescent="0.35">
      <c r="A4" s="2">
        <f>Polaire!A4</f>
        <v>45</v>
      </c>
      <c r="B4" s="5">
        <f>Polaire!$C4*COS($A4/360*2*PI())</f>
        <v>2.3334523779156067</v>
      </c>
      <c r="C4" s="6">
        <f>Polaire!$C4*SIN($A4/360*2*PI())</f>
        <v>2.3334523779156067</v>
      </c>
      <c r="D4" s="5">
        <f>INDEX(Polaire!$C$2:$M$18,ROW()-1,INT(COLUMN()/2))*COS($A4/360*2*PI())</f>
        <v>3.4648232278140831</v>
      </c>
      <c r="E4" s="6">
        <f>INDEX(Polaire!$C$2:$M$18,ROW()-1,INT(COLUMN()/2))*SIN($A4/360*2*PI())</f>
        <v>3.4648232278140827</v>
      </c>
      <c r="F4" s="11">
        <f>INDEX(Polaire!$C$2:$M$18,ROW()-1,INT(COLUMN()/2))*COS($A4/360*2*PI())</f>
        <v>4.3133513652379403</v>
      </c>
      <c r="G4" s="6">
        <f>INDEX(Polaire!$C$2:$M$18,ROW()-1,INT(COLUMN()/2))*SIN($A4/360*2*PI())</f>
        <v>4.3133513652379394</v>
      </c>
      <c r="H4" s="11">
        <f>INDEX(Polaire!$C$2:$M$18,ROW()-1,INT(COLUMN()/2))*COS($A4/360*2*PI())</f>
        <v>4.8083261120685235</v>
      </c>
      <c r="I4" s="6">
        <f>INDEX(Polaire!$C$2:$M$18,ROW()-1,INT(COLUMN()/2))*SIN($A4/360*2*PI())</f>
        <v>4.8083261120685226</v>
      </c>
      <c r="J4" s="11">
        <f>INDEX(Polaire!$C$2:$M$18,ROW()-1,INT(COLUMN()/2))*COS($A4/360*2*PI())</f>
        <v>4.9497474683058327</v>
      </c>
      <c r="K4" s="6">
        <f>INDEX(Polaire!$C$2:$M$18,ROW()-1,INT(COLUMN()/2))*SIN($A4/360*2*PI())</f>
        <v>4.9497474683058318</v>
      </c>
      <c r="L4" s="11">
        <f>INDEX(Polaire!$C$2:$M$18,ROW()-1,INT(COLUMN()/2))*COS($A4/360*2*PI())</f>
        <v>5.0911688245431428</v>
      </c>
      <c r="M4" s="6">
        <f>INDEX(Polaire!$C$2:$M$18,ROW()-1,INT(COLUMN()/2))*SIN($A4/360*2*PI())</f>
        <v>5.0911688245431419</v>
      </c>
      <c r="N4" s="5">
        <f>INDEX(Polaire!$C$2:$M$18,ROW()-1,INT(COLUMN()/2))*COS($A4/360*2*PI())</f>
        <v>5.1618795026617974</v>
      </c>
      <c r="O4" s="6">
        <f>INDEX(Polaire!$C$2:$M$18,ROW()-1,INT(COLUMN()/2))*SIN($A4/360*2*PI())</f>
        <v>5.1618795026617965</v>
      </c>
      <c r="P4" s="11">
        <f>INDEX(Polaire!$C$2:$M$18,ROW()-1,INT(COLUMN()/2))*COS($A4/360*2*PI())</f>
        <v>5.3740115370177612</v>
      </c>
      <c r="Q4" s="6">
        <f>INDEX(Polaire!$C$2:$M$18,ROW()-1,INT(COLUMN()/2))*SIN($A4/360*2*PI())</f>
        <v>5.3740115370177604</v>
      </c>
      <c r="R4" s="11">
        <f>INDEX(Polaire!$C$2:$M$18,ROW()-1,INT(COLUMN()/2))*COS($A4/360*2*PI())</f>
        <v>5.586143571373726</v>
      </c>
      <c r="S4" s="6">
        <f>INDEX(Polaire!$C$2:$M$18,ROW()-1,INT(COLUMN()/2))*SIN($A4/360*2*PI())</f>
        <v>5.5861435713737251</v>
      </c>
      <c r="T4" s="11">
        <f>INDEX(Polaire!$C$2:$M$18,ROW()-1,INT(COLUMN()/2))*COS($A4/360*2*PI())</f>
        <v>5.6568542494923806</v>
      </c>
      <c r="U4" s="6">
        <f>INDEX(Polaire!$C$2:$M$18,ROW()-1,INT(COLUMN()/2))*SIN($A4/360*2*PI())</f>
        <v>5.6568542494923797</v>
      </c>
      <c r="V4" s="5">
        <f>INDEX(Polaire!$C$2:$M$18,ROW()-1,INT(COLUMN()/2))*COS($A4/360*2*PI())</f>
        <v>5.7275649276110352</v>
      </c>
      <c r="W4" s="6">
        <f>INDEX(Polaire!$C$2:$M$18,ROW()-1,INT(COLUMN()/2))*SIN($A4/360*2*PI())</f>
        <v>5.7275649276110343</v>
      </c>
    </row>
    <row r="5" spans="1:24" x14ac:dyDescent="0.35">
      <c r="A5" s="2">
        <f>Polaire!A5</f>
        <v>52</v>
      </c>
      <c r="B5" s="5">
        <f>Polaire!$C5*COS($A5/360*2*PI())</f>
        <v>2.277947458704936</v>
      </c>
      <c r="C5" s="6">
        <f>Polaire!$C5*SIN($A5/360*2*PI())</f>
        <v>2.9156397883448713</v>
      </c>
      <c r="D5" s="5">
        <f>INDEX(Polaire!$C$2:$M$18,ROW()-1,INT(COLUMN()/2))*COS($A5/360*2*PI())</f>
        <v>3.263005819225989</v>
      </c>
      <c r="E5" s="6">
        <f>INDEX(Polaire!$C$2:$M$18,ROW()-1,INT(COLUMN()/2))*SIN($A5/360*2*PI())</f>
        <v>4.1764569941156262</v>
      </c>
      <c r="F5" s="11">
        <f>INDEX(Polaire!$C$2:$M$18,ROW()-1,INT(COLUMN()/2))*COS($A5/360*2*PI())</f>
        <v>4.0633657371493443</v>
      </c>
      <c r="G5" s="6">
        <f>INDEX(Polaire!$C$2:$M$18,ROW()-1,INT(COLUMN()/2))*SIN($A5/360*2*PI())</f>
        <v>5.2008709738043644</v>
      </c>
      <c r="H5" s="11">
        <f>INDEX(Polaire!$C$2:$M$18,ROW()-1,INT(COLUMN()/2))*COS($A5/360*2*PI())</f>
        <v>4.4327626223447396</v>
      </c>
      <c r="I5" s="6">
        <f>INDEX(Polaire!$C$2:$M$18,ROW()-1,INT(COLUMN()/2))*SIN($A5/360*2*PI())</f>
        <v>5.673677425968398</v>
      </c>
      <c r="J5" s="11">
        <f>INDEX(Polaire!$C$2:$M$18,ROW()-1,INT(COLUMN()/2))*COS($A5/360*2*PI())</f>
        <v>4.6174610649424368</v>
      </c>
      <c r="K5" s="6">
        <f>INDEX(Polaire!$C$2:$M$18,ROW()-1,INT(COLUMN()/2))*SIN($A5/360*2*PI())</f>
        <v>5.9100806520504143</v>
      </c>
      <c r="L5" s="11">
        <f>INDEX(Polaire!$C$2:$M$18,ROW()-1,INT(COLUMN()/2))*COS($A5/360*2*PI())</f>
        <v>4.7405933600075691</v>
      </c>
      <c r="M5" s="6">
        <f>INDEX(Polaire!$C$2:$M$18,ROW()-1,INT(COLUMN()/2))*SIN($A5/360*2*PI())</f>
        <v>6.0676828027717589</v>
      </c>
      <c r="N5" s="5">
        <f>INDEX(Polaire!$C$2:$M$18,ROW()-1,INT(COLUMN()/2))*COS($A5/360*2*PI())</f>
        <v>4.7405933600075691</v>
      </c>
      <c r="O5" s="6">
        <f>INDEX(Polaire!$C$2:$M$18,ROW()-1,INT(COLUMN()/2))*SIN($A5/360*2*PI())</f>
        <v>6.0676828027717589</v>
      </c>
      <c r="P5" s="11">
        <f>INDEX(Polaire!$C$2:$M$18,ROW()-1,INT(COLUMN()/2))*COS($A5/360*2*PI())</f>
        <v>4.9252918026052663</v>
      </c>
      <c r="Q5" s="6">
        <f>INDEX(Polaire!$C$2:$M$18,ROW()-1,INT(COLUMN()/2))*SIN($A5/360*2*PI())</f>
        <v>6.3040860288537752</v>
      </c>
      <c r="R5" s="11">
        <f>INDEX(Polaire!$C$2:$M$18,ROW()-1,INT(COLUMN()/2))*COS($A5/360*2*PI())</f>
        <v>4.9868579501378321</v>
      </c>
      <c r="S5" s="6">
        <f>INDEX(Polaire!$C$2:$M$18,ROW()-1,INT(COLUMN()/2))*SIN($A5/360*2*PI())</f>
        <v>6.382887104214447</v>
      </c>
      <c r="T5" s="11">
        <f>INDEX(Polaire!$C$2:$M$18,ROW()-1,INT(COLUMN()/2))*COS($A5/360*2*PI())</f>
        <v>5.1715563927355301</v>
      </c>
      <c r="U5" s="6">
        <f>INDEX(Polaire!$C$2:$M$18,ROW()-1,INT(COLUMN()/2))*SIN($A5/360*2*PI())</f>
        <v>6.6192903302964643</v>
      </c>
      <c r="V5" s="5">
        <f>INDEX(Polaire!$C$2:$M$18,ROW()-1,INT(COLUMN()/2))*COS($A5/360*2*PI())</f>
        <v>5.2331225402680959</v>
      </c>
      <c r="W5" s="6">
        <f>INDEX(Polaire!$C$2:$M$18,ROW()-1,INT(COLUMN()/2))*SIN($A5/360*2*PI())</f>
        <v>6.6980914056571361</v>
      </c>
    </row>
    <row r="6" spans="1:24" x14ac:dyDescent="0.35">
      <c r="A6" s="2">
        <f>Polaire!A6</f>
        <v>60</v>
      </c>
      <c r="B6" s="5">
        <f>Polaire!$C6*COS($A6/360*2*PI())</f>
        <v>2.0000000000000004</v>
      </c>
      <c r="C6" s="6">
        <f>Polaire!$C6*SIN($A6/360*2*PI())</f>
        <v>3.4641016151377544</v>
      </c>
      <c r="D6" s="5">
        <f>INDEX(Polaire!$C$2:$M$18,ROW()-1,INT(COLUMN()/2))*COS($A6/360*2*PI())</f>
        <v>2.8000000000000003</v>
      </c>
      <c r="E6" s="6">
        <f>INDEX(Polaire!$C$2:$M$18,ROW()-1,INT(COLUMN()/2))*SIN($A6/360*2*PI())</f>
        <v>4.8497422611928558</v>
      </c>
      <c r="F6" s="11">
        <f>INDEX(Polaire!$C$2:$M$18,ROW()-1,INT(COLUMN()/2))*COS($A6/360*2*PI())</f>
        <v>3.4500000000000011</v>
      </c>
      <c r="G6" s="6">
        <f>INDEX(Polaire!$C$2:$M$18,ROW()-1,INT(COLUMN()/2))*SIN($A6/360*2*PI())</f>
        <v>5.975575286112627</v>
      </c>
      <c r="H6" s="11">
        <f>INDEX(Polaire!$C$2:$M$18,ROW()-1,INT(COLUMN()/2))*COS($A6/360*2*PI())</f>
        <v>3.8000000000000007</v>
      </c>
      <c r="I6" s="6">
        <f>INDEX(Polaire!$C$2:$M$18,ROW()-1,INT(COLUMN()/2))*SIN($A6/360*2*PI())</f>
        <v>6.5817930687617334</v>
      </c>
      <c r="J6" s="11">
        <f>INDEX(Polaire!$C$2:$M$18,ROW()-1,INT(COLUMN()/2))*COS($A6/360*2*PI())</f>
        <v>3.9000000000000008</v>
      </c>
      <c r="K6" s="6">
        <f>INDEX(Polaire!$C$2:$M$18,ROW()-1,INT(COLUMN()/2))*SIN($A6/360*2*PI())</f>
        <v>6.7549981495186211</v>
      </c>
      <c r="L6" s="11">
        <f>INDEX(Polaire!$C$2:$M$18,ROW()-1,INT(COLUMN()/2))*COS($A6/360*2*PI())</f>
        <v>4.0500000000000007</v>
      </c>
      <c r="M6" s="6">
        <f>INDEX(Polaire!$C$2:$M$18,ROW()-1,INT(COLUMN()/2))*SIN($A6/360*2*PI())</f>
        <v>7.0148057706539522</v>
      </c>
      <c r="N6" s="5">
        <f>INDEX(Polaire!$C$2:$M$18,ROW()-1,INT(COLUMN()/2))*COS($A6/360*2*PI())</f>
        <v>4.0500000000000007</v>
      </c>
      <c r="O6" s="6">
        <f>INDEX(Polaire!$C$2:$M$18,ROW()-1,INT(COLUMN()/2))*SIN($A6/360*2*PI())</f>
        <v>7.0148057706539522</v>
      </c>
      <c r="P6" s="11">
        <f>INDEX(Polaire!$C$2:$M$18,ROW()-1,INT(COLUMN()/2))*COS($A6/360*2*PI())</f>
        <v>4.2500000000000009</v>
      </c>
      <c r="Q6" s="6">
        <f>INDEX(Polaire!$C$2:$M$18,ROW()-1,INT(COLUMN()/2))*SIN($A6/360*2*PI())</f>
        <v>7.3612159321677284</v>
      </c>
      <c r="R6" s="11">
        <f>INDEX(Polaire!$C$2:$M$18,ROW()-1,INT(COLUMN()/2))*COS($A6/360*2*PI())</f>
        <v>4.4000000000000012</v>
      </c>
      <c r="S6" s="6">
        <f>INDEX(Polaire!$C$2:$M$18,ROW()-1,INT(COLUMN()/2))*SIN($A6/360*2*PI())</f>
        <v>7.6210235533030604</v>
      </c>
      <c r="T6" s="11">
        <f>INDEX(Polaire!$C$2:$M$18,ROW()-1,INT(COLUMN()/2))*COS($A6/360*2*PI())</f>
        <v>4.5500000000000007</v>
      </c>
      <c r="U6" s="6">
        <f>INDEX(Polaire!$C$2:$M$18,ROW()-1,INT(COLUMN()/2))*SIN($A6/360*2*PI())</f>
        <v>7.8808311744383905</v>
      </c>
      <c r="V6" s="5">
        <f>INDEX(Polaire!$C$2:$M$18,ROW()-1,INT(COLUMN()/2))*COS($A6/360*2*PI())</f>
        <v>4.6000000000000005</v>
      </c>
      <c r="W6" s="6">
        <f>INDEX(Polaire!$C$2:$M$18,ROW()-1,INT(COLUMN()/2))*SIN($A6/360*2*PI())</f>
        <v>7.9674337148168348</v>
      </c>
    </row>
    <row r="7" spans="1:24" x14ac:dyDescent="0.35">
      <c r="A7" s="2">
        <f>Polaire!A7</f>
        <v>70</v>
      </c>
      <c r="B7" s="5">
        <f>Polaire!$C7*COS($A7/360*2*PI())</f>
        <v>1.436484601967809</v>
      </c>
      <c r="C7" s="6">
        <f>Polaire!$C7*SIN($A7/360*2*PI())</f>
        <v>3.9467090073008153</v>
      </c>
      <c r="D7" s="5">
        <f>INDEX(Polaire!$C$2:$M$18,ROW()-1,INT(COLUMN()/2))*COS($A7/360*2*PI())</f>
        <v>2.0350198527877295</v>
      </c>
      <c r="E7" s="6">
        <f>INDEX(Polaire!$C$2:$M$18,ROW()-1,INT(COLUMN()/2))*SIN($A7/360*2*PI())</f>
        <v>5.5911710936761549</v>
      </c>
      <c r="F7" s="11">
        <f>INDEX(Polaire!$C$2:$M$18,ROW()-1,INT(COLUMN()/2))*COS($A7/360*2*PI())</f>
        <v>2.4283430176122485</v>
      </c>
      <c r="G7" s="6">
        <f>INDEX(Polaire!$C$2:$M$18,ROW()-1,INT(COLUMN()/2))*SIN($A7/360*2*PI())</f>
        <v>6.6718176075799489</v>
      </c>
      <c r="H7" s="11">
        <f>INDEX(Polaire!$C$2:$M$18,ROW()-1,INT(COLUMN()/2))*COS($A7/360*2*PI())</f>
        <v>2.6677571179402166</v>
      </c>
      <c r="I7" s="6">
        <f>INDEX(Polaire!$C$2:$M$18,ROW()-1,INT(COLUMN()/2))*SIN($A7/360*2*PI())</f>
        <v>7.3296024421300849</v>
      </c>
      <c r="J7" s="11">
        <f>INDEX(Polaire!$C$2:$M$18,ROW()-1,INT(COLUMN()/2))*COS($A7/360*2*PI())</f>
        <v>2.7703631609379173</v>
      </c>
      <c r="K7" s="6">
        <f>INDEX(Polaire!$C$2:$M$18,ROW()-1,INT(COLUMN()/2))*SIN($A7/360*2*PI())</f>
        <v>7.6115102283658569</v>
      </c>
      <c r="L7" s="11">
        <f>INDEX(Polaire!$C$2:$M$18,ROW()-1,INT(COLUMN()/2))*COS($A7/360*2*PI())</f>
        <v>2.9071712182681848</v>
      </c>
      <c r="M7" s="6">
        <f>INDEX(Polaire!$C$2:$M$18,ROW()-1,INT(COLUMN()/2))*SIN($A7/360*2*PI())</f>
        <v>7.987387276680221</v>
      </c>
      <c r="N7" s="5">
        <f>INDEX(Polaire!$C$2:$M$18,ROW()-1,INT(COLUMN()/2))*COS($A7/360*2*PI())</f>
        <v>2.9413732326007516</v>
      </c>
      <c r="O7" s="6">
        <f>INDEX(Polaire!$C$2:$M$18,ROW()-1,INT(COLUMN()/2))*SIN($A7/360*2*PI())</f>
        <v>8.0813565387588113</v>
      </c>
      <c r="P7" s="11">
        <f>INDEX(Polaire!$C$2:$M$18,ROW()-1,INT(COLUMN()/2))*COS($A7/360*2*PI())</f>
        <v>3.0781812899310195</v>
      </c>
      <c r="Q7" s="6">
        <f>INDEX(Polaire!$C$2:$M$18,ROW()-1,INT(COLUMN()/2))*SIN($A7/360*2*PI())</f>
        <v>8.4572335870731745</v>
      </c>
      <c r="R7" s="11">
        <f>INDEX(Polaire!$C$2:$M$18,ROW()-1,INT(COLUMN()/2))*COS($A7/360*2*PI())</f>
        <v>3.146585318596153</v>
      </c>
      <c r="S7" s="6">
        <f>INDEX(Polaire!$C$2:$M$18,ROW()-1,INT(COLUMN()/2))*SIN($A7/360*2*PI())</f>
        <v>8.6451721112303552</v>
      </c>
      <c r="T7" s="11">
        <f>INDEX(Polaire!$C$2:$M$18,ROW()-1,INT(COLUMN()/2))*COS($A7/360*2*PI())</f>
        <v>3.3517974045915548</v>
      </c>
      <c r="U7" s="6">
        <f>INDEX(Polaire!$C$2:$M$18,ROW()-1,INT(COLUMN()/2))*SIN($A7/360*2*PI())</f>
        <v>9.2089876837019027</v>
      </c>
      <c r="V7" s="5">
        <f>INDEX(Polaire!$C$2:$M$18,ROW()-1,INT(COLUMN()/2))*COS($A7/360*2*PI())</f>
        <v>3.4031004260904045</v>
      </c>
      <c r="W7" s="6">
        <f>INDEX(Polaire!$C$2:$M$18,ROW()-1,INT(COLUMN()/2))*SIN($A7/360*2*PI())</f>
        <v>9.3499415768197878</v>
      </c>
    </row>
    <row r="8" spans="1:24" x14ac:dyDescent="0.35">
      <c r="A8" s="2">
        <f>Polaire!A8</f>
        <v>80</v>
      </c>
      <c r="B8" s="5">
        <f>Polaire!$C8*COS($A8/360*2*PI())</f>
        <v>0.78141679950118692</v>
      </c>
      <c r="C8" s="6">
        <f>Polaire!$C8*SIN($A8/360*2*PI())</f>
        <v>4.4316348885549361</v>
      </c>
      <c r="D8" s="5">
        <f>INDEX(Polaire!$C$2:$M$18,ROW()-1,INT(COLUMN()/2))*COS($A8/360*2*PI())</f>
        <v>1.0939835193016616</v>
      </c>
      <c r="E8" s="6">
        <f>INDEX(Polaire!$C$2:$M$18,ROW()-1,INT(COLUMN()/2))*SIN($A8/360*2*PI())</f>
        <v>6.2042888439769106</v>
      </c>
      <c r="F8" s="11">
        <f>INDEX(Polaire!$C$2:$M$18,ROW()-1,INT(COLUMN()/2))*COS($A8/360*2*PI())</f>
        <v>1.3023613325019781</v>
      </c>
      <c r="G8" s="6">
        <f>INDEX(Polaire!$C$2:$M$18,ROW()-1,INT(COLUMN()/2))*SIN($A8/360*2*PI())</f>
        <v>7.3860581475915605</v>
      </c>
      <c r="H8" s="11">
        <f>INDEX(Polaire!$C$2:$M$18,ROW()-1,INT(COLUMN()/2))*COS($A8/360*2*PI())</f>
        <v>1.3718206035687504</v>
      </c>
      <c r="I8" s="6">
        <f>INDEX(Polaire!$C$2:$M$18,ROW()-1,INT(COLUMN()/2))*SIN($A8/360*2*PI())</f>
        <v>7.7799812487964441</v>
      </c>
      <c r="J8" s="11">
        <f>INDEX(Polaire!$C$2:$M$18,ROW()-1,INT(COLUMN()/2))*COS($A8/360*2*PI())</f>
        <v>1.467327101285562</v>
      </c>
      <c r="K8" s="6">
        <f>INDEX(Polaire!$C$2:$M$18,ROW()-1,INT(COLUMN()/2))*SIN($A8/360*2*PI())</f>
        <v>8.3216255129531564</v>
      </c>
      <c r="L8" s="11">
        <f>INDEX(Polaire!$C$2:$M$18,ROW()-1,INT(COLUMN()/2))*COS($A8/360*2*PI())</f>
        <v>1.4933743279356015</v>
      </c>
      <c r="M8" s="6">
        <f>INDEX(Polaire!$C$2:$M$18,ROW()-1,INT(COLUMN()/2))*SIN($A8/360*2*PI())</f>
        <v>8.4693466759049887</v>
      </c>
      <c r="N8" s="5">
        <f>INDEX(Polaire!$C$2:$M$18,ROW()-1,INT(COLUMN()/2))*COS($A8/360*2*PI())</f>
        <v>1.5628335990023738</v>
      </c>
      <c r="O8" s="6">
        <f>INDEX(Polaire!$C$2:$M$18,ROW()-1,INT(COLUMN()/2))*SIN($A8/360*2*PI())</f>
        <v>8.8632697771098723</v>
      </c>
      <c r="P8" s="11">
        <f>INDEX(Polaire!$C$2:$M$18,ROW()-1,INT(COLUMN()/2))*COS($A8/360*2*PI())</f>
        <v>1.6496576878358389</v>
      </c>
      <c r="Q8" s="6">
        <f>INDEX(Polaire!$C$2:$M$18,ROW()-1,INT(COLUMN()/2))*SIN($A8/360*2*PI())</f>
        <v>9.3556736536159768</v>
      </c>
      <c r="R8" s="11">
        <f>INDEX(Polaire!$C$2:$M$18,ROW()-1,INT(COLUMN()/2))*COS($A8/360*2*PI())</f>
        <v>1.7364817766693041</v>
      </c>
      <c r="S8" s="6">
        <f>INDEX(Polaire!$C$2:$M$18,ROW()-1,INT(COLUMN()/2))*SIN($A8/360*2*PI())</f>
        <v>9.8480775301220795</v>
      </c>
      <c r="T8" s="11">
        <f>INDEX(Polaire!$C$2:$M$18,ROW()-1,INT(COLUMN()/2))*COS($A8/360*2*PI())</f>
        <v>1.8233058655027694</v>
      </c>
      <c r="U8" s="6">
        <f>INDEX(Polaire!$C$2:$M$18,ROW()-1,INT(COLUMN()/2))*SIN($A8/360*2*PI())</f>
        <v>10.340481406628184</v>
      </c>
      <c r="V8" s="5">
        <f>INDEX(Polaire!$C$2:$M$18,ROW()-1,INT(COLUMN()/2))*COS($A8/360*2*PI())</f>
        <v>1.8927651365695415</v>
      </c>
      <c r="W8" s="6">
        <f>INDEX(Polaire!$C$2:$M$18,ROW()-1,INT(COLUMN()/2))*SIN($A8/360*2*PI())</f>
        <v>10.734404507833068</v>
      </c>
    </row>
    <row r="9" spans="1:24" x14ac:dyDescent="0.35">
      <c r="A9" s="2">
        <f>Polaire!A9</f>
        <v>90</v>
      </c>
      <c r="B9" s="5">
        <f>Polaire!$C9*COS($A9/360*2*PI())</f>
        <v>2.940356291780688E-16</v>
      </c>
      <c r="C9" s="6">
        <f>Polaire!$C9*SIN($A9/360*2*PI())</f>
        <v>4.8</v>
      </c>
      <c r="D9" s="5">
        <f>INDEX(Polaire!$C$2:$M$18,ROW()-1,INT(COLUMN()/2))*COS($A9/360*2*PI())</f>
        <v>4.042989901198446E-16</v>
      </c>
      <c r="E9" s="6">
        <f>INDEX(Polaire!$C$2:$M$18,ROW()-1,INT(COLUMN()/2))*SIN($A9/360*2*PI())</f>
        <v>6.6</v>
      </c>
      <c r="F9" s="11">
        <f>INDEX(Polaire!$C$2:$M$18,ROW()-1,INT(COLUMN()/2))*COS($A9/360*2*PI())</f>
        <v>4.778078974143618E-16</v>
      </c>
      <c r="G9" s="6">
        <f>INDEX(Polaire!$C$2:$M$18,ROW()-1,INT(COLUMN()/2))*SIN($A9/360*2*PI())</f>
        <v>7.8</v>
      </c>
      <c r="H9" s="11">
        <f>INDEX(Polaire!$C$2:$M$18,ROW()-1,INT(COLUMN()/2))*COS($A9/360*2*PI())</f>
        <v>4.961851242379911E-16</v>
      </c>
      <c r="I9" s="6">
        <f>INDEX(Polaire!$C$2:$M$18,ROW()-1,INT(COLUMN()/2))*SIN($A9/360*2*PI())</f>
        <v>8.1</v>
      </c>
      <c r="J9" s="11">
        <f>INDEX(Polaire!$C$2:$M$18,ROW()-1,INT(COLUMN()/2))*COS($A9/360*2*PI())</f>
        <v>5.206880933361635E-16</v>
      </c>
      <c r="K9" s="6">
        <f>INDEX(Polaire!$C$2:$M$18,ROW()-1,INT(COLUMN()/2))*SIN($A9/360*2*PI())</f>
        <v>8.5</v>
      </c>
      <c r="L9" s="11">
        <f>INDEX(Polaire!$C$2:$M$18,ROW()-1,INT(COLUMN()/2))*COS($A9/360*2*PI())</f>
        <v>5.451910624343359E-16</v>
      </c>
      <c r="M9" s="6">
        <f>INDEX(Polaire!$C$2:$M$18,ROW()-1,INT(COLUMN()/2))*SIN($A9/360*2*PI())</f>
        <v>8.9</v>
      </c>
      <c r="N9" s="5">
        <f>INDEX(Polaire!$C$2:$M$18,ROW()-1,INT(COLUMN()/2))*COS($A9/360*2*PI())</f>
        <v>5.758197738070514E-16</v>
      </c>
      <c r="O9" s="6">
        <f>INDEX(Polaire!$C$2:$M$18,ROW()-1,INT(COLUMN()/2))*SIN($A9/360*2*PI())</f>
        <v>9.4</v>
      </c>
      <c r="P9" s="11">
        <f>INDEX(Polaire!$C$2:$M$18,ROW()-1,INT(COLUMN()/2))*COS($A9/360*2*PI())</f>
        <v>6.1257422745431001E-16</v>
      </c>
      <c r="Q9" s="6">
        <f>INDEX(Polaire!$C$2:$M$18,ROW()-1,INT(COLUMN()/2))*SIN($A9/360*2*PI())</f>
        <v>10</v>
      </c>
      <c r="R9" s="11">
        <f>INDEX(Polaire!$C$2:$M$18,ROW()-1,INT(COLUMN()/2))*COS($A9/360*2*PI())</f>
        <v>6.4932868110156861E-16</v>
      </c>
      <c r="S9" s="6">
        <f>INDEX(Polaire!$C$2:$M$18,ROW()-1,INT(COLUMN()/2))*SIN($A9/360*2*PI())</f>
        <v>10.6</v>
      </c>
      <c r="T9" s="11">
        <f>INDEX(Polaire!$C$2:$M$18,ROW()-1,INT(COLUMN()/2))*COS($A9/360*2*PI())</f>
        <v>6.9833461929791341E-16</v>
      </c>
      <c r="U9" s="6">
        <f>INDEX(Polaire!$C$2:$M$18,ROW()-1,INT(COLUMN()/2))*SIN($A9/360*2*PI())</f>
        <v>11.4</v>
      </c>
      <c r="V9" s="5">
        <f>INDEX(Polaire!$C$2:$M$18,ROW()-1,INT(COLUMN()/2))*COS($A9/360*2*PI())</f>
        <v>7.3508907294517201E-16</v>
      </c>
      <c r="W9" s="6">
        <f>INDEX(Polaire!$C$2:$M$18,ROW()-1,INT(COLUMN()/2))*SIN($A9/360*2*PI())</f>
        <v>12</v>
      </c>
    </row>
    <row r="10" spans="1:24" x14ac:dyDescent="0.35">
      <c r="A10" s="2">
        <f>Polaire!A10</f>
        <v>100</v>
      </c>
      <c r="B10" s="5">
        <f>Polaire!$C10*COS($A10/360*2*PI())</f>
        <v>-0.83351125280126548</v>
      </c>
      <c r="C10" s="6">
        <f>Polaire!$C10*SIN($A10/360*2*PI())</f>
        <v>4.727077214458598</v>
      </c>
      <c r="D10" s="5">
        <f>INDEX(Polaire!$C$2:$M$18,ROW()-1,INT(COLUMN()/2))*COS($A10/360*2*PI())</f>
        <v>-1.14607797260174</v>
      </c>
      <c r="E10" s="6">
        <f>INDEX(Polaire!$C$2:$M$18,ROW()-1,INT(COLUMN()/2))*SIN($A10/360*2*PI())</f>
        <v>6.4997311698805724</v>
      </c>
      <c r="F10" s="11">
        <f>INDEX(Polaire!$C$2:$M$18,ROW()-1,INT(COLUMN()/2))*COS($A10/360*2*PI())</f>
        <v>-1.3544557858020563</v>
      </c>
      <c r="G10" s="6">
        <f>INDEX(Polaire!$C$2:$M$18,ROW()-1,INT(COLUMN()/2))*SIN($A10/360*2*PI())</f>
        <v>7.6815004734952224</v>
      </c>
      <c r="H10" s="11">
        <f>INDEX(Polaire!$C$2:$M$18,ROW()-1,INT(COLUMN()/2))*COS($A10/360*2*PI())</f>
        <v>-1.4412798746355215</v>
      </c>
      <c r="I10" s="6">
        <f>INDEX(Polaire!$C$2:$M$18,ROW()-1,INT(COLUMN()/2))*SIN($A10/360*2*PI())</f>
        <v>8.1739043500013278</v>
      </c>
      <c r="J10" s="11">
        <f>INDEX(Polaire!$C$2:$M$18,ROW()-1,INT(COLUMN()/2))*COS($A10/360*2*PI())</f>
        <v>-1.5107391457022936</v>
      </c>
      <c r="K10" s="6">
        <f>INDEX(Polaire!$C$2:$M$18,ROW()-1,INT(COLUMN()/2))*SIN($A10/360*2*PI())</f>
        <v>8.5678274512062096</v>
      </c>
      <c r="L10" s="11">
        <f>INDEX(Polaire!$C$2:$M$18,ROW()-1,INT(COLUMN()/2))*COS($A10/360*2*PI())</f>
        <v>-1.5801984167690657</v>
      </c>
      <c r="M10" s="6">
        <f>INDEX(Polaire!$C$2:$M$18,ROW()-1,INT(COLUMN()/2))*SIN($A10/360*2*PI())</f>
        <v>8.9617505524110932</v>
      </c>
      <c r="N10" s="5">
        <f>INDEX(Polaire!$C$2:$M$18,ROW()-1,INT(COLUMN()/2))*COS($A10/360*2*PI())</f>
        <v>-1.649657687835838</v>
      </c>
      <c r="O10" s="6">
        <f>INDEX(Polaire!$C$2:$M$18,ROW()-1,INT(COLUMN()/2))*SIN($A10/360*2*PI())</f>
        <v>9.3556736536159768</v>
      </c>
      <c r="P10" s="11">
        <f>INDEX(Polaire!$C$2:$M$18,ROW()-1,INT(COLUMN()/2))*COS($A10/360*2*PI())</f>
        <v>-1.8233058655027681</v>
      </c>
      <c r="Q10" s="6">
        <f>INDEX(Polaire!$C$2:$M$18,ROW()-1,INT(COLUMN()/2))*SIN($A10/360*2*PI())</f>
        <v>10.340481406628184</v>
      </c>
      <c r="R10" s="11">
        <f>INDEX(Polaire!$C$2:$M$18,ROW()-1,INT(COLUMN()/2))*COS($A10/360*2*PI())</f>
        <v>-1.9969540431696986</v>
      </c>
      <c r="S10" s="6">
        <f>INDEX(Polaire!$C$2:$M$18,ROW()-1,INT(COLUMN()/2))*SIN($A10/360*2*PI())</f>
        <v>11.325289159640393</v>
      </c>
      <c r="T10" s="11">
        <f>INDEX(Polaire!$C$2:$M$18,ROW()-1,INT(COLUMN()/2))*COS($A10/360*2*PI())</f>
        <v>-2.1185077675365496</v>
      </c>
      <c r="U10" s="6">
        <f>INDEX(Polaire!$C$2:$M$18,ROW()-1,INT(COLUMN()/2))*SIN($A10/360*2*PI())</f>
        <v>12.014654586748938</v>
      </c>
      <c r="V10" s="5">
        <f>INDEX(Polaire!$C$2:$M$18,ROW()-1,INT(COLUMN()/2))*COS($A10/360*2*PI())</f>
        <v>-2.2747911274367869</v>
      </c>
      <c r="W10" s="6">
        <f>INDEX(Polaire!$C$2:$M$18,ROW()-1,INT(COLUMN()/2))*SIN($A10/360*2*PI())</f>
        <v>12.900981564459924</v>
      </c>
    </row>
    <row r="11" spans="1:24" x14ac:dyDescent="0.35">
      <c r="A11" s="2">
        <f>Polaire!A11</f>
        <v>110</v>
      </c>
      <c r="B11" s="5">
        <f>Polaire!$C11*COS($A11/360*2*PI())</f>
        <v>-1.607494673630643</v>
      </c>
      <c r="C11" s="6">
        <f>Polaire!$C11*SIN($A11/360*2*PI())</f>
        <v>4.4165553176937697</v>
      </c>
      <c r="D11" s="5">
        <f>INDEX(Polaire!$C$2:$M$18,ROW()-1,INT(COLUMN()/2))*COS($A11/360*2*PI())</f>
        <v>-2.2231309316168466</v>
      </c>
      <c r="E11" s="6">
        <f>INDEX(Polaire!$C$2:$M$18,ROW()-1,INT(COLUMN()/2))*SIN($A11/360*2*PI())</f>
        <v>6.108002035108405</v>
      </c>
      <c r="F11" s="11">
        <f>INDEX(Polaire!$C$2:$M$18,ROW()-1,INT(COLUMN()/2))*COS($A11/360*2*PI())</f>
        <v>-2.633555103607649</v>
      </c>
      <c r="G11" s="6">
        <f>INDEX(Polaire!$C$2:$M$18,ROW()-1,INT(COLUMN()/2))*SIN($A11/360*2*PI())</f>
        <v>7.2356331800514955</v>
      </c>
      <c r="H11" s="11">
        <f>INDEX(Polaire!$C$2:$M$18,ROW()-1,INT(COLUMN()/2))*COS($A11/360*2*PI())</f>
        <v>-2.8387671896030504</v>
      </c>
      <c r="I11" s="6">
        <f>INDEX(Polaire!$C$2:$M$18,ROW()-1,INT(COLUMN()/2))*SIN($A11/360*2*PI())</f>
        <v>7.7994487525230403</v>
      </c>
      <c r="J11" s="11">
        <f>INDEX(Polaire!$C$2:$M$18,ROW()-1,INT(COLUMN()/2))*COS($A11/360*2*PI())</f>
        <v>-3.0781812899310186</v>
      </c>
      <c r="K11" s="6">
        <f>INDEX(Polaire!$C$2:$M$18,ROW()-1,INT(COLUMN()/2))*SIN($A11/360*2*PI())</f>
        <v>8.4572335870731763</v>
      </c>
      <c r="L11" s="11">
        <f>INDEX(Polaire!$C$2:$M$18,ROW()-1,INT(COLUMN()/2))*COS($A11/360*2*PI())</f>
        <v>-3.1807873329287193</v>
      </c>
      <c r="M11" s="6">
        <f>INDEX(Polaire!$C$2:$M$18,ROW()-1,INT(COLUMN()/2))*SIN($A11/360*2*PI())</f>
        <v>8.7391413733089482</v>
      </c>
      <c r="N11" s="5">
        <f>INDEX(Polaire!$C$2:$M$18,ROW()-1,INT(COLUMN()/2))*COS($A11/360*2*PI())</f>
        <v>-3.3688984117578369</v>
      </c>
      <c r="O11" s="6">
        <f>INDEX(Polaire!$C$2:$M$18,ROW()-1,INT(COLUMN()/2))*SIN($A11/360*2*PI())</f>
        <v>9.2559723147411983</v>
      </c>
      <c r="P11" s="11">
        <f>INDEX(Polaire!$C$2:$M$18,ROW()-1,INT(COLUMN()/2))*COS($A11/360*2*PI())</f>
        <v>-3.6596155335846552</v>
      </c>
      <c r="Q11" s="6">
        <f>INDEX(Polaire!$C$2:$M$18,ROW()-1,INT(COLUMN()/2))*SIN($A11/360*2*PI())</f>
        <v>10.05471104240922</v>
      </c>
      <c r="R11" s="11">
        <f>INDEX(Polaire!$C$2:$M$18,ROW()-1,INT(COLUMN()/2))*COS($A11/360*2*PI())</f>
        <v>-4.1384437342405915</v>
      </c>
      <c r="S11" s="6">
        <f>INDEX(Polaire!$C$2:$M$18,ROW()-1,INT(COLUMN()/2))*SIN($A11/360*2*PI())</f>
        <v>11.370280711509492</v>
      </c>
      <c r="T11" s="11">
        <f>INDEX(Polaire!$C$2:$M$18,ROW()-1,INT(COLUMN()/2))*COS($A11/360*2*PI())</f>
        <v>-4.5146658918988267</v>
      </c>
      <c r="U11" s="6">
        <f>INDEX(Polaire!$C$2:$M$18,ROW()-1,INT(COLUMN()/2))*SIN($A11/360*2*PI())</f>
        <v>12.403942594373991</v>
      </c>
      <c r="V11" s="5">
        <f>INDEX(Polaire!$C$2:$M$18,ROW()-1,INT(COLUMN()/2))*COS($A11/360*2*PI())</f>
        <v>-4.8566860352244952</v>
      </c>
      <c r="W11" s="6">
        <f>INDEX(Polaire!$C$2:$M$18,ROW()-1,INT(COLUMN()/2))*SIN($A11/360*2*PI())</f>
        <v>13.3436352151599</v>
      </c>
    </row>
    <row r="12" spans="1:24" x14ac:dyDescent="0.35">
      <c r="A12" s="2">
        <f>Polaire!A12</f>
        <v>120</v>
      </c>
      <c r="B12" s="5">
        <f>Polaire!$C12*COS($A12/360*2*PI())</f>
        <v>-2.149999999999999</v>
      </c>
      <c r="C12" s="6">
        <f>Polaire!$C12*SIN($A12/360*2*PI())</f>
        <v>3.7239092362730863</v>
      </c>
      <c r="D12" s="5">
        <f>INDEX(Polaire!$C$2:$M$18,ROW()-1,INT(COLUMN()/2))*COS($A12/360*2*PI())</f>
        <v>-3.0499999999999985</v>
      </c>
      <c r="E12" s="6">
        <f>INDEX(Polaire!$C$2:$M$18,ROW()-1,INT(COLUMN()/2))*SIN($A12/360*2*PI())</f>
        <v>5.2827549630850754</v>
      </c>
      <c r="F12" s="11">
        <f>INDEX(Polaire!$C$2:$M$18,ROW()-1,INT(COLUMN()/2))*COS($A12/360*2*PI())</f>
        <v>-3.6999999999999984</v>
      </c>
      <c r="G12" s="6">
        <f>INDEX(Polaire!$C$2:$M$18,ROW()-1,INT(COLUMN()/2))*SIN($A12/360*2*PI())</f>
        <v>6.4085879880048466</v>
      </c>
      <c r="H12" s="11">
        <f>INDEX(Polaire!$C$2:$M$18,ROW()-1,INT(COLUMN()/2))*COS($A12/360*2*PI())</f>
        <v>-4.0999999999999979</v>
      </c>
      <c r="I12" s="6">
        <f>INDEX(Polaire!$C$2:$M$18,ROW()-1,INT(COLUMN()/2))*SIN($A12/360*2*PI())</f>
        <v>7.1014083110323964</v>
      </c>
      <c r="J12" s="11">
        <f>INDEX(Polaire!$C$2:$M$18,ROW()-1,INT(COLUMN()/2))*COS($A12/360*2*PI())</f>
        <v>-4.4999999999999982</v>
      </c>
      <c r="K12" s="6">
        <f>INDEX(Polaire!$C$2:$M$18,ROW()-1,INT(COLUMN()/2))*SIN($A12/360*2*PI())</f>
        <v>7.794228634059948</v>
      </c>
      <c r="L12" s="11">
        <f>INDEX(Polaire!$C$2:$M$18,ROW()-1,INT(COLUMN()/2))*COS($A12/360*2*PI())</f>
        <v>-4.7499999999999982</v>
      </c>
      <c r="M12" s="6">
        <f>INDEX(Polaire!$C$2:$M$18,ROW()-1,INT(COLUMN()/2))*SIN($A12/360*2*PI())</f>
        <v>8.2272413359521686</v>
      </c>
      <c r="N12" s="5">
        <f>INDEX(Polaire!$C$2:$M$18,ROW()-1,INT(COLUMN()/2))*COS($A12/360*2*PI())</f>
        <v>-5.0499999999999972</v>
      </c>
      <c r="O12" s="6">
        <f>INDEX(Polaire!$C$2:$M$18,ROW()-1,INT(COLUMN()/2))*SIN($A12/360*2*PI())</f>
        <v>8.7468565782228307</v>
      </c>
      <c r="P12" s="11">
        <f>INDEX(Polaire!$C$2:$M$18,ROW()-1,INT(COLUMN()/2))*COS($A12/360*2*PI())</f>
        <v>-5.599999999999997</v>
      </c>
      <c r="Q12" s="6">
        <f>INDEX(Polaire!$C$2:$M$18,ROW()-1,INT(COLUMN()/2))*SIN($A12/360*2*PI())</f>
        <v>9.6994845223857133</v>
      </c>
      <c r="R12" s="11">
        <f>INDEX(Polaire!$C$2:$M$18,ROW()-1,INT(COLUMN()/2))*COS($A12/360*2*PI())</f>
        <v>-6.2999999999999972</v>
      </c>
      <c r="S12" s="6">
        <f>INDEX(Polaire!$C$2:$M$18,ROW()-1,INT(COLUMN()/2))*SIN($A12/360*2*PI())</f>
        <v>10.911920087683928</v>
      </c>
      <c r="T12" s="11">
        <f>INDEX(Polaire!$C$2:$M$18,ROW()-1,INT(COLUMN()/2))*COS($A12/360*2*PI())</f>
        <v>-7.0499999999999963</v>
      </c>
      <c r="U12" s="6">
        <f>INDEX(Polaire!$C$2:$M$18,ROW()-1,INT(COLUMN()/2))*SIN($A12/360*2*PI())</f>
        <v>12.210958193360586</v>
      </c>
      <c r="V12" s="5">
        <f>INDEX(Polaire!$C$2:$M$18,ROW()-1,INT(COLUMN()/2))*COS($A12/360*2*PI())</f>
        <v>-7.5499999999999963</v>
      </c>
      <c r="W12" s="6">
        <f>INDEX(Polaire!$C$2:$M$18,ROW()-1,INT(COLUMN()/2))*SIN($A12/360*2*PI())</f>
        <v>13.076983597145023</v>
      </c>
    </row>
    <row r="13" spans="1:24" x14ac:dyDescent="0.35">
      <c r="A13" s="2">
        <f>Polaire!A13</f>
        <v>130</v>
      </c>
      <c r="B13" s="5">
        <f>Polaire!$C13*COS($A13/360*2*PI())</f>
        <v>-2.5068716777775033</v>
      </c>
      <c r="C13" s="6">
        <f>Polaire!$C13*SIN($A13/360*2*PI())</f>
        <v>2.987573328164014</v>
      </c>
      <c r="D13" s="5">
        <f>INDEX(Polaire!$C$2:$M$18,ROW()-1,INT(COLUMN()/2))*COS($A13/360*2*PI())</f>
        <v>-3.5996106142446203</v>
      </c>
      <c r="E13" s="6">
        <f>INDEX(Polaire!$C$2:$M$18,ROW()-1,INT(COLUMN()/2))*SIN($A13/360*2*PI())</f>
        <v>4.289848881466277</v>
      </c>
      <c r="F13" s="11">
        <f>INDEX(Polaire!$C$2:$M$18,ROW()-1,INT(COLUMN()/2))*COS($A13/360*2*PI())</f>
        <v>-4.4352345068371219</v>
      </c>
      <c r="G13" s="6">
        <f>INDEX(Polaire!$C$2:$M$18,ROW()-1,INT(COLUMN()/2))*SIN($A13/360*2*PI())</f>
        <v>5.2857066575209481</v>
      </c>
      <c r="H13" s="11">
        <f>INDEX(Polaire!$C$2:$M$18,ROW()-1,INT(COLUMN()/2))*COS($A13/360*2*PI())</f>
        <v>-5.0137433555550066</v>
      </c>
      <c r="I13" s="6">
        <f>INDEX(Polaire!$C$2:$M$18,ROW()-1,INT(COLUMN()/2))*SIN($A13/360*2*PI())</f>
        <v>5.975146656328028</v>
      </c>
      <c r="J13" s="11">
        <f>INDEX(Polaire!$C$2:$M$18,ROW()-1,INT(COLUMN()/2))*COS($A13/360*2*PI())</f>
        <v>-5.527973443304238</v>
      </c>
      <c r="K13" s="6">
        <f>INDEX(Polaire!$C$2:$M$18,ROW()-1,INT(COLUMN()/2))*SIN($A13/360*2*PI())</f>
        <v>6.5879822108232107</v>
      </c>
      <c r="L13" s="11">
        <f>INDEX(Polaire!$C$2:$M$18,ROW()-1,INT(COLUMN()/2))*COS($A13/360*2*PI())</f>
        <v>-6.0422035310534703</v>
      </c>
      <c r="M13" s="6">
        <f>INDEX(Polaire!$C$2:$M$18,ROW()-1,INT(COLUMN()/2))*SIN($A13/360*2*PI())</f>
        <v>7.2008177653183933</v>
      </c>
      <c r="N13" s="5">
        <f>INDEX(Polaire!$C$2:$M$18,ROW()-1,INT(COLUMN()/2))*COS($A13/360*2*PI())</f>
        <v>-6.5242942383183751</v>
      </c>
      <c r="O13" s="6">
        <f>INDEX(Polaire!$C$2:$M$18,ROW()-1,INT(COLUMN()/2))*SIN($A13/360*2*PI())</f>
        <v>7.7753510976576274</v>
      </c>
      <c r="P13" s="11">
        <f>INDEX(Polaire!$C$2:$M$18,ROW()-1,INT(COLUMN()/2))*COS($A13/360*2*PI())</f>
        <v>-7.6491725552698187</v>
      </c>
      <c r="Q13" s="6">
        <f>INDEX(Polaire!$C$2:$M$18,ROW()-1,INT(COLUMN()/2))*SIN($A13/360*2*PI())</f>
        <v>9.1159288731158394</v>
      </c>
      <c r="R13" s="11">
        <f>INDEX(Polaire!$C$2:$M$18,ROW()-1,INT(COLUMN()/2))*COS($A13/360*2*PI())</f>
        <v>-8.6776327307682806</v>
      </c>
      <c r="S13" s="6">
        <f>INDEX(Polaire!$C$2:$M$18,ROW()-1,INT(COLUMN()/2))*SIN($A13/360*2*PI())</f>
        <v>10.341599982106203</v>
      </c>
      <c r="T13" s="11">
        <f>INDEX(Polaire!$C$2:$M$18,ROW()-1,INT(COLUMN()/2))*COS($A13/360*2*PI())</f>
        <v>-9.6418141452980901</v>
      </c>
      <c r="U13" s="6">
        <f>INDEX(Polaire!$C$2:$M$18,ROW()-1,INT(COLUMN()/2))*SIN($A13/360*2*PI())</f>
        <v>11.490666646784669</v>
      </c>
      <c r="V13" s="5">
        <f>INDEX(Polaire!$C$2:$M$18,ROW()-1,INT(COLUMN()/2))*COS($A13/360*2*PI())</f>
        <v>-10.28460175498463</v>
      </c>
      <c r="W13" s="6">
        <f>INDEX(Polaire!$C$2:$M$18,ROW()-1,INT(COLUMN()/2))*SIN($A13/360*2*PI())</f>
        <v>12.256711089903648</v>
      </c>
    </row>
    <row r="14" spans="1:24" x14ac:dyDescent="0.35">
      <c r="A14" s="2">
        <f>Polaire!A14</f>
        <v>140</v>
      </c>
      <c r="B14" s="5">
        <f>Polaire!$C14*COS($A14/360*2*PI())</f>
        <v>-2.4513422179807294</v>
      </c>
      <c r="C14" s="6">
        <f>Polaire!$C14*SIN($A14/360*2*PI())</f>
        <v>2.0569203509969265</v>
      </c>
      <c r="D14" s="5">
        <f>INDEX(Polaire!$C$2:$M$18,ROW()-1,INT(COLUMN()/2))*COS($A14/360*2*PI())</f>
        <v>-3.7536177712829919</v>
      </c>
      <c r="E14" s="6">
        <f>INDEX(Polaire!$C$2:$M$18,ROW()-1,INT(COLUMN()/2))*SIN($A14/360*2*PI())</f>
        <v>3.1496592874640434</v>
      </c>
      <c r="F14" s="11">
        <f>INDEX(Polaire!$C$2:$M$18,ROW()-1,INT(COLUMN()/2))*COS($A14/360*2*PI())</f>
        <v>-4.7494755473376635</v>
      </c>
      <c r="G14" s="6">
        <f>INDEX(Polaire!$C$2:$M$18,ROW()-1,INT(COLUMN()/2))*SIN($A14/360*2*PI())</f>
        <v>3.9852831800565447</v>
      </c>
      <c r="H14" s="11">
        <f>INDEX(Polaire!$C$2:$M$18,ROW()-1,INT(COLUMN()/2))*COS($A14/360*2*PI())</f>
        <v>-5.5921244347685386</v>
      </c>
      <c r="I14" s="6">
        <f>INDEX(Polaire!$C$2:$M$18,ROW()-1,INT(COLUMN()/2))*SIN($A14/360*2*PI())</f>
        <v>4.6923495507117376</v>
      </c>
      <c r="J14" s="11">
        <f>INDEX(Polaire!$C$2:$M$18,ROW()-1,INT(COLUMN()/2))*COS($A14/360*2*PI())</f>
        <v>-6.1283555449518232</v>
      </c>
      <c r="K14" s="6">
        <f>INDEX(Polaire!$C$2:$M$18,ROW()-1,INT(COLUMN()/2))*SIN($A14/360*2*PI())</f>
        <v>5.1423008774923158</v>
      </c>
      <c r="L14" s="11">
        <f>INDEX(Polaire!$C$2:$M$18,ROW()-1,INT(COLUMN()/2))*COS($A14/360*2*PI())</f>
        <v>-6.817795543758904</v>
      </c>
      <c r="M14" s="6">
        <f>INDEX(Polaire!$C$2:$M$18,ROW()-1,INT(COLUMN()/2))*SIN($A14/360*2*PI())</f>
        <v>5.7208097262102013</v>
      </c>
      <c r="N14" s="5">
        <f>INDEX(Polaire!$C$2:$M$18,ROW()-1,INT(COLUMN()/2))*COS($A14/360*2*PI())</f>
        <v>-7.3540266539421877</v>
      </c>
      <c r="O14" s="6">
        <f>INDEX(Polaire!$C$2:$M$18,ROW()-1,INT(COLUMN()/2))*SIN($A14/360*2*PI())</f>
        <v>6.1707610529907786</v>
      </c>
      <c r="P14" s="11">
        <f>INDEX(Polaire!$C$2:$M$18,ROW()-1,INT(COLUMN()/2))*COS($A14/360*2*PI())</f>
        <v>-9.0393244288039405</v>
      </c>
      <c r="Q14" s="6">
        <f>INDEX(Polaire!$C$2:$M$18,ROW()-1,INT(COLUMN()/2))*SIN($A14/360*2*PI())</f>
        <v>7.5848937943011663</v>
      </c>
      <c r="R14" s="11">
        <f>INDEX(Polaire!$C$2:$M$18,ROW()-1,INT(COLUMN()/2))*COS($A14/360*2*PI())</f>
        <v>-10.801226647977588</v>
      </c>
      <c r="S14" s="6">
        <f>INDEX(Polaire!$C$2:$M$18,ROW()-1,INT(COLUMN()/2))*SIN($A14/360*2*PI())</f>
        <v>9.0633052965802072</v>
      </c>
      <c r="T14" s="11">
        <f>INDEX(Polaire!$C$2:$M$18,ROW()-1,INT(COLUMN()/2))*COS($A14/360*2*PI())</f>
        <v>-12.180106645591749</v>
      </c>
      <c r="U14" s="6">
        <f>INDEX(Polaire!$C$2:$M$18,ROW()-1,INT(COLUMN()/2))*SIN($A14/360*2*PI())</f>
        <v>10.220322994015978</v>
      </c>
      <c r="V14" s="5">
        <f>INDEX(Polaire!$C$2:$M$18,ROW()-1,INT(COLUMN()/2))*COS($A14/360*2*PI())</f>
        <v>-13.17596442164642</v>
      </c>
      <c r="W14" s="6">
        <f>INDEX(Polaire!$C$2:$M$18,ROW()-1,INT(COLUMN()/2))*SIN($A14/360*2*PI())</f>
        <v>11.055946886608478</v>
      </c>
    </row>
    <row r="15" spans="1:24" x14ac:dyDescent="0.35">
      <c r="A15" s="2">
        <f>Polaire!A15</f>
        <v>150</v>
      </c>
      <c r="B15" s="5">
        <f>Polaire!$C15*COS($A15/360*2*PI())</f>
        <v>-2.3815698604072066</v>
      </c>
      <c r="C15" s="6">
        <f>Polaire!$C15*SIN($A15/360*2*PI())</f>
        <v>1.3749999999999998</v>
      </c>
      <c r="D15" s="5">
        <f>INDEX(Polaire!$C$2:$M$18,ROW()-1,INT(COLUMN()/2))*COS($A15/360*2*PI())</f>
        <v>-3.6373066958946425</v>
      </c>
      <c r="E15" s="6">
        <f>INDEX(Polaire!$C$2:$M$18,ROW()-1,INT(COLUMN()/2))*SIN($A15/360*2*PI())</f>
        <v>2.0999999999999996</v>
      </c>
      <c r="F15" s="11">
        <f>INDEX(Polaire!$C$2:$M$18,ROW()-1,INT(COLUMN()/2))*COS($A15/360*2*PI())</f>
        <v>-4.7631397208144133</v>
      </c>
      <c r="G15" s="6">
        <f>INDEX(Polaire!$C$2:$M$18,ROW()-1,INT(COLUMN()/2))*SIN($A15/360*2*PI())</f>
        <v>2.7499999999999996</v>
      </c>
      <c r="H15" s="11">
        <f>INDEX(Polaire!$C$2:$M$18,ROW()-1,INT(COLUMN()/2))*COS($A15/360*2*PI())</f>
        <v>-5.715767664977295</v>
      </c>
      <c r="I15" s="6">
        <f>INDEX(Polaire!$C$2:$M$18,ROW()-1,INT(COLUMN()/2))*SIN($A15/360*2*PI())</f>
        <v>3.2999999999999994</v>
      </c>
      <c r="J15" s="11">
        <f>INDEX(Polaire!$C$2:$M$18,ROW()-1,INT(COLUMN()/2))*COS($A15/360*2*PI())</f>
        <v>-6.5817930687617343</v>
      </c>
      <c r="K15" s="6">
        <f>INDEX(Polaire!$C$2:$M$18,ROW()-1,INT(COLUMN()/2))*SIN($A15/360*2*PI())</f>
        <v>3.7999999999999994</v>
      </c>
      <c r="L15" s="11">
        <f>INDEX(Polaire!$C$2:$M$18,ROW()-1,INT(COLUMN()/2))*COS($A15/360*2*PI())</f>
        <v>-7.1014083110323964</v>
      </c>
      <c r="M15" s="6">
        <f>INDEX(Polaire!$C$2:$M$18,ROW()-1,INT(COLUMN()/2))*SIN($A15/360*2*PI())</f>
        <v>4.0999999999999988</v>
      </c>
      <c r="N15" s="5">
        <f>INDEX(Polaire!$C$2:$M$18,ROW()-1,INT(COLUMN()/2))*COS($A15/360*2*PI())</f>
        <v>-7.7076260936815046</v>
      </c>
      <c r="O15" s="6">
        <f>INDEX(Polaire!$C$2:$M$18,ROW()-1,INT(COLUMN()/2))*SIN($A15/360*2*PI())</f>
        <v>4.4499999999999993</v>
      </c>
      <c r="P15" s="11">
        <f>INDEX(Polaire!$C$2:$M$18,ROW()-1,INT(COLUMN()/2))*COS($A15/360*2*PI())</f>
        <v>-9.093266739736606</v>
      </c>
      <c r="Q15" s="6">
        <f>INDEX(Polaire!$C$2:$M$18,ROW()-1,INT(COLUMN()/2))*SIN($A15/360*2*PI())</f>
        <v>5.2499999999999991</v>
      </c>
      <c r="R15" s="11">
        <f>INDEX(Polaire!$C$2:$M$18,ROW()-1,INT(COLUMN()/2))*COS($A15/360*2*PI())</f>
        <v>-11.864548031846809</v>
      </c>
      <c r="S15" s="6">
        <f>INDEX(Polaire!$C$2:$M$18,ROW()-1,INT(COLUMN()/2))*SIN($A15/360*2*PI())</f>
        <v>6.8499999999999988</v>
      </c>
      <c r="T15" s="11">
        <f>INDEX(Polaire!$C$2:$M$18,ROW()-1,INT(COLUMN()/2))*COS($A15/360*2*PI())</f>
        <v>-14.116214081686351</v>
      </c>
      <c r="U15" s="6">
        <f>INDEX(Polaire!$C$2:$M$18,ROW()-1,INT(COLUMN()/2))*SIN($A15/360*2*PI())</f>
        <v>8.1499999999999986</v>
      </c>
      <c r="V15" s="5">
        <f>INDEX(Polaire!$C$2:$M$18,ROW()-1,INT(COLUMN()/2))*COS($A15/360*2*PI())</f>
        <v>-15.761662348876785</v>
      </c>
      <c r="W15" s="6">
        <f>INDEX(Polaire!$C$2:$M$18,ROW()-1,INT(COLUMN()/2))*SIN($A15/360*2*PI())</f>
        <v>9.0999999999999979</v>
      </c>
    </row>
    <row r="16" spans="1:24" x14ac:dyDescent="0.35">
      <c r="A16" s="2">
        <f>Polaire!A16</f>
        <v>160</v>
      </c>
      <c r="B16" s="5">
        <f>Polaire!$C16*COS($A16/360*2*PI())</f>
        <v>-2.25526228988618</v>
      </c>
      <c r="C16" s="6">
        <f>Polaire!$C16*SIN($A16/360*2*PI())</f>
        <v>0.82084834398160533</v>
      </c>
      <c r="D16" s="5">
        <f>INDEX(Polaire!$C$2:$M$18,ROW()-1,INT(COLUMN()/2))*COS($A16/360*2*PI())</f>
        <v>-3.3828934348292701</v>
      </c>
      <c r="E16" s="6">
        <f>INDEX(Polaire!$C$2:$M$18,ROW()-1,INT(COLUMN()/2))*SIN($A16/360*2*PI())</f>
        <v>1.2312725159724081</v>
      </c>
      <c r="F16" s="11">
        <f>INDEX(Polaire!$C$2:$M$18,ROW()-1,INT(COLUMN()/2))*COS($A16/360*2*PI())</f>
        <v>-4.6044938418509513</v>
      </c>
      <c r="G16" s="6">
        <f>INDEX(Polaire!$C$2:$M$18,ROW()-1,INT(COLUMN()/2))*SIN($A16/360*2*PI())</f>
        <v>1.6758987022957776</v>
      </c>
      <c r="H16" s="11">
        <f>INDEX(Polaire!$C$2:$M$18,ROW()-1,INT(COLUMN()/2))*COS($A16/360*2*PI())</f>
        <v>-5.5441864626368593</v>
      </c>
      <c r="I16" s="6">
        <f>INDEX(Polaire!$C$2:$M$18,ROW()-1,INT(COLUMN()/2))*SIN($A16/360*2*PI())</f>
        <v>2.0179188456214465</v>
      </c>
      <c r="J16" s="11">
        <f>INDEX(Polaire!$C$2:$M$18,ROW()-1,INT(COLUMN()/2))*COS($A16/360*2*PI())</f>
        <v>-6.3899098213441761</v>
      </c>
      <c r="K16" s="6">
        <f>INDEX(Polaire!$C$2:$M$18,ROW()-1,INT(COLUMN()/2))*SIN($A16/360*2*PI())</f>
        <v>2.3257369746145482</v>
      </c>
      <c r="L16" s="11">
        <f>INDEX(Polaire!$C$2:$M$18,ROW()-1,INT(COLUMN()/2))*COS($A16/360*2*PI())</f>
        <v>-7.1416639179729025</v>
      </c>
      <c r="M16" s="6">
        <f>INDEX(Polaire!$C$2:$M$18,ROW()-1,INT(COLUMN()/2))*SIN($A16/360*2*PI())</f>
        <v>2.5993530892750836</v>
      </c>
      <c r="N16" s="5">
        <f>INDEX(Polaire!$C$2:$M$18,ROW()-1,INT(COLUMN()/2))*COS($A16/360*2*PI())</f>
        <v>-7.7054794904444472</v>
      </c>
      <c r="O16" s="6">
        <f>INDEX(Polaire!$C$2:$M$18,ROW()-1,INT(COLUMN()/2))*SIN($A16/360*2*PI())</f>
        <v>2.8045651752704845</v>
      </c>
      <c r="P16" s="11">
        <f>INDEX(Polaire!$C$2:$M$18,ROW()-1,INT(COLUMN()/2))*COS($A16/360*2*PI())</f>
        <v>-9.0210491595447202</v>
      </c>
      <c r="Q16" s="6">
        <f>INDEX(Polaire!$C$2:$M$18,ROW()-1,INT(COLUMN()/2))*SIN($A16/360*2*PI())</f>
        <v>3.2833933759264213</v>
      </c>
      <c r="R16" s="11">
        <f>INDEX(Polaire!$C$2:$M$18,ROW()-1,INT(COLUMN()/2))*COS($A16/360*2*PI())</f>
        <v>-11.276311449430899</v>
      </c>
      <c r="S16" s="6">
        <f>INDEX(Polaire!$C$2:$M$18,ROW()-1,INT(COLUMN()/2))*SIN($A16/360*2*PI())</f>
        <v>4.1042417199080266</v>
      </c>
      <c r="T16" s="11">
        <f>INDEX(Polaire!$C$2:$M$18,ROW()-1,INT(COLUMN()/2))*COS($A16/360*2*PI())</f>
        <v>-14.095389311788624</v>
      </c>
      <c r="U16" s="6">
        <f>INDEX(Polaire!$C$2:$M$18,ROW()-1,INT(COLUMN()/2))*SIN($A16/360*2*PI())</f>
        <v>5.1303021498850327</v>
      </c>
      <c r="V16" s="5">
        <f>INDEX(Polaire!$C$2:$M$18,ROW()-1,INT(COLUMN()/2))*COS($A16/360*2*PI())</f>
        <v>-16.72652864998917</v>
      </c>
      <c r="W16" s="6">
        <f>INDEX(Polaire!$C$2:$M$18,ROW()-1,INT(COLUMN()/2))*SIN($A16/360*2*PI())</f>
        <v>6.0879585511969063</v>
      </c>
    </row>
    <row r="17" spans="1:23" x14ac:dyDescent="0.35">
      <c r="A17" s="2">
        <f>Polaire!A17</f>
        <v>170</v>
      </c>
      <c r="B17" s="5">
        <f>Polaire!$C17*COS($A17/360*2*PI())</f>
        <v>-2.1173366689762472</v>
      </c>
      <c r="C17" s="6">
        <f>Polaire!$C17*SIN($A17/360*2*PI())</f>
        <v>0.373343581983901</v>
      </c>
      <c r="D17" s="5">
        <f>INDEX(Polaire!$C$2:$M$18,ROW()-1,INT(COLUMN()/2))*COS($A17/360*2*PI())</f>
        <v>-3.1513848096390658</v>
      </c>
      <c r="E17" s="6">
        <f>INDEX(Polaire!$C$2:$M$18,ROW()-1,INT(COLUMN()/2))*SIN($A17/360*2*PI())</f>
        <v>0.55567416853417828</v>
      </c>
      <c r="F17" s="11">
        <f>INDEX(Polaire!$C$2:$M$18,ROW()-1,INT(COLUMN()/2))*COS($A17/360*2*PI())</f>
        <v>-4.2346733379524943</v>
      </c>
      <c r="G17" s="6">
        <f>INDEX(Polaire!$C$2:$M$18,ROW()-1,INT(COLUMN()/2))*SIN($A17/360*2*PI())</f>
        <v>0.74668716396780199</v>
      </c>
      <c r="H17" s="11">
        <f>INDEX(Polaire!$C$2:$M$18,ROW()-1,INT(COLUMN()/2))*COS($A17/360*2*PI())</f>
        <v>-5.3179618662659234</v>
      </c>
      <c r="I17" s="6">
        <f>INDEX(Polaire!$C$2:$M$18,ROW()-1,INT(COLUMN()/2))*SIN($A17/360*2*PI())</f>
        <v>0.93770015940142581</v>
      </c>
      <c r="J17" s="11">
        <f>INDEX(Polaire!$C$2:$M$18,ROW()-1,INT(COLUMN()/2))*COS($A17/360*2*PI())</f>
        <v>-6.2042888439769106</v>
      </c>
      <c r="K17" s="6">
        <f>INDEX(Polaire!$C$2:$M$18,ROW()-1,INT(COLUMN()/2))*SIN($A17/360*2*PI())</f>
        <v>1.0939835193016634</v>
      </c>
      <c r="L17" s="11">
        <f>INDEX(Polaire!$C$2:$M$18,ROW()-1,INT(COLUMN()/2))*COS($A17/360*2*PI())</f>
        <v>-6.9921350463866769</v>
      </c>
      <c r="M17" s="6">
        <f>INDEX(Polaire!$C$2:$M$18,ROW()-1,INT(COLUMN()/2))*SIN($A17/360*2*PI())</f>
        <v>1.2329020614352078</v>
      </c>
      <c r="N17" s="5">
        <f>INDEX(Polaire!$C$2:$M$18,ROW()-1,INT(COLUMN()/2))*COS($A17/360*2*PI())</f>
        <v>-7.6815004734952224</v>
      </c>
      <c r="O17" s="6">
        <f>INDEX(Polaire!$C$2:$M$18,ROW()-1,INT(COLUMN()/2))*SIN($A17/360*2*PI())</f>
        <v>1.3544557858020594</v>
      </c>
      <c r="P17" s="11">
        <f>INDEX(Polaire!$C$2:$M$18,ROW()-1,INT(COLUMN()/2))*COS($A17/360*2*PI())</f>
        <v>-8.8632697771098723</v>
      </c>
      <c r="Q17" s="6">
        <f>INDEX(Polaire!$C$2:$M$18,ROW()-1,INT(COLUMN()/2))*SIN($A17/360*2*PI())</f>
        <v>1.5628335990023763</v>
      </c>
      <c r="R17" s="11">
        <f>INDEX(Polaire!$C$2:$M$18,ROW()-1,INT(COLUMN()/2))*COS($A17/360*2*PI())</f>
        <v>-10.832885283134289</v>
      </c>
      <c r="S17" s="6">
        <f>INDEX(Polaire!$C$2:$M$18,ROW()-1,INT(COLUMN()/2))*SIN($A17/360*2*PI())</f>
        <v>1.9101299543362376</v>
      </c>
      <c r="T17" s="11">
        <f>INDEX(Polaire!$C$2:$M$18,ROW()-1,INT(COLUMN()/2))*COS($A17/360*2*PI())</f>
        <v>-13.393385440966028</v>
      </c>
      <c r="U17" s="6">
        <f>INDEX(Polaire!$C$2:$M$18,ROW()-1,INT(COLUMN()/2))*SIN($A17/360*2*PI())</f>
        <v>2.3616152162702573</v>
      </c>
      <c r="V17" s="5">
        <f>INDEX(Polaire!$C$2:$M$18,ROW()-1,INT(COLUMN()/2))*COS($A17/360*2*PI())</f>
        <v>-16.052366374098991</v>
      </c>
      <c r="W17" s="6">
        <f>INDEX(Polaire!$C$2:$M$18,ROW()-1,INT(COLUMN()/2))*SIN($A17/360*2*PI())</f>
        <v>2.8304652959709702</v>
      </c>
    </row>
    <row r="18" spans="1:23" x14ac:dyDescent="0.35">
      <c r="A18" s="2">
        <f>Polaire!A18</f>
        <v>180</v>
      </c>
      <c r="B18" s="5">
        <f>Polaire!$C18*COS($A18/360*2*PI())</f>
        <v>-2</v>
      </c>
      <c r="C18" s="6">
        <f>Polaire!$C18*SIN($A18/360*2*PI())</f>
        <v>2.45029690981724E-16</v>
      </c>
      <c r="D18" s="5">
        <f>INDEX(Polaire!$C$2:$M$18,ROW()-1,INT(COLUMN()/2))*COS($A18/360*2*PI())</f>
        <v>-3</v>
      </c>
      <c r="E18" s="6">
        <f>INDEX(Polaire!$C$2:$M$18,ROW()-1,INT(COLUMN()/2))*SIN($A18/360*2*PI())</f>
        <v>3.67544536472586E-16</v>
      </c>
      <c r="F18" s="11">
        <f>INDEX(Polaire!$C$2:$M$18,ROW()-1,INT(COLUMN()/2))*COS($A18/360*2*PI())</f>
        <v>-4</v>
      </c>
      <c r="G18" s="6">
        <f>INDEX(Polaire!$C$2:$M$18,ROW()-1,INT(COLUMN()/2))*SIN($A18/360*2*PI())</f>
        <v>4.90059381963448E-16</v>
      </c>
      <c r="H18" s="11">
        <f>INDEX(Polaire!$C$2:$M$18,ROW()-1,INT(COLUMN()/2))*COS($A18/360*2*PI())</f>
        <v>-5</v>
      </c>
      <c r="I18" s="6">
        <f>INDEX(Polaire!$C$2:$M$18,ROW()-1,INT(COLUMN()/2))*SIN($A18/360*2*PI())</f>
        <v>6.1257422745431001E-16</v>
      </c>
      <c r="J18" s="11">
        <f>INDEX(Polaire!$C$2:$M$18,ROW()-1,INT(COLUMN()/2))*COS($A18/360*2*PI())</f>
        <v>-5.9</v>
      </c>
      <c r="K18" s="6">
        <f>INDEX(Polaire!$C$2:$M$18,ROW()-1,INT(COLUMN()/2))*SIN($A18/360*2*PI())</f>
        <v>7.2283758839608581E-16</v>
      </c>
      <c r="L18" s="11">
        <f>INDEX(Polaire!$C$2:$M$18,ROW()-1,INT(COLUMN()/2))*COS($A18/360*2*PI())</f>
        <v>-6.6</v>
      </c>
      <c r="M18" s="6">
        <f>INDEX(Polaire!$C$2:$M$18,ROW()-1,INT(COLUMN()/2))*SIN($A18/360*2*PI())</f>
        <v>8.0859798023968921E-16</v>
      </c>
      <c r="N18" s="5">
        <f>INDEX(Polaire!$C$2:$M$18,ROW()-1,INT(COLUMN()/2))*COS($A18/360*2*PI())</f>
        <v>-7.5</v>
      </c>
      <c r="O18" s="6">
        <f>INDEX(Polaire!$C$2:$M$18,ROW()-1,INT(COLUMN()/2))*SIN($A18/360*2*PI())</f>
        <v>9.1886134118146501E-16</v>
      </c>
      <c r="P18" s="11">
        <f>INDEX(Polaire!$C$2:$M$18,ROW()-1,INT(COLUMN()/2))*COS($A18/360*2*PI())</f>
        <v>-8.6</v>
      </c>
      <c r="Q18" s="6">
        <f>INDEX(Polaire!$C$2:$M$18,ROW()-1,INT(COLUMN()/2))*SIN($A18/360*2*PI())</f>
        <v>1.0536276712214132E-15</v>
      </c>
      <c r="R18" s="11">
        <f>INDEX(Polaire!$C$2:$M$18,ROW()-1,INT(COLUMN()/2))*COS($A18/360*2*PI())</f>
        <v>-10.199999999999999</v>
      </c>
      <c r="S18" s="6">
        <f>INDEX(Polaire!$C$2:$M$18,ROW()-1,INT(COLUMN()/2))*SIN($A18/360*2*PI())</f>
        <v>1.2496514240067924E-15</v>
      </c>
      <c r="T18" s="1">
        <f>INDEX(Polaire!$C$2:$M$18,ROW()-1,INT(COLUMN()/2))*COS($A18/360*2*PI())</f>
        <v>-12.5</v>
      </c>
      <c r="U18" s="1">
        <f>INDEX(Polaire!$C$2:$M$18,ROW()-1,INT(COLUMN()/2))*SIN($A18/360*2*PI())</f>
        <v>1.531435568635775E-15</v>
      </c>
      <c r="V18" s="5">
        <f>INDEX(Polaire!$C$2:$M$18,ROW()-1,INT(COLUMN()/2))*COS($A18/360*2*PI())</f>
        <v>-15</v>
      </c>
      <c r="W18" s="6">
        <f>INDEX(Polaire!$C$2:$M$18,ROW()-1,INT(COLUMN()/2))*SIN($A18/360*2*PI())</f>
        <v>1.83772268236293E-15</v>
      </c>
    </row>
    <row r="21" spans="1:23" x14ac:dyDescent="0.35">
      <c r="A21" s="1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L6" sqref="L6"/>
    </sheetView>
    <sheetView workbookViewId="1">
      <selection activeCell="X23" sqref="X23"/>
    </sheetView>
  </sheetViews>
  <sheetFormatPr defaultRowHeight="14.5" x14ac:dyDescent="0.35"/>
  <cols>
    <col min="1" max="1" width="4.81640625" bestFit="1" customWidth="1"/>
    <col min="2" max="2" width="4.81640625" customWidth="1"/>
    <col min="3" max="9" width="1.81640625" bestFit="1" customWidth="1"/>
    <col min="10" max="20" width="2.81640625" bestFit="1" customWidth="1"/>
  </cols>
  <sheetData>
    <row r="1" spans="1:20" x14ac:dyDescent="0.35">
      <c r="A1" s="2"/>
      <c r="B1" s="2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x14ac:dyDescent="0.35">
      <c r="A2" s="2">
        <v>0</v>
      </c>
      <c r="B2" s="2">
        <v>0</v>
      </c>
      <c r="C2" s="23">
        <v>3</v>
      </c>
      <c r="D2" s="24">
        <f>C2+1</f>
        <v>4</v>
      </c>
      <c r="E2" s="24">
        <f t="shared" ref="E2:T2" si="0">D2+1</f>
        <v>5</v>
      </c>
      <c r="F2" s="24">
        <f t="shared" si="0"/>
        <v>6</v>
      </c>
      <c r="G2" s="24">
        <f t="shared" si="0"/>
        <v>7</v>
      </c>
      <c r="H2" s="24">
        <f t="shared" si="0"/>
        <v>8</v>
      </c>
      <c r="I2" s="24">
        <f t="shared" si="0"/>
        <v>9</v>
      </c>
      <c r="J2" s="24">
        <f t="shared" si="0"/>
        <v>10</v>
      </c>
      <c r="K2" s="24">
        <f t="shared" si="0"/>
        <v>11</v>
      </c>
      <c r="L2" s="24">
        <f t="shared" si="0"/>
        <v>12</v>
      </c>
      <c r="M2" s="24">
        <f t="shared" si="0"/>
        <v>13</v>
      </c>
      <c r="N2" s="24">
        <f>M2+1</f>
        <v>14</v>
      </c>
      <c r="O2" s="24">
        <f t="shared" si="0"/>
        <v>15</v>
      </c>
      <c r="P2" s="24">
        <f t="shared" si="0"/>
        <v>16</v>
      </c>
      <c r="Q2" s="24">
        <f t="shared" si="0"/>
        <v>17</v>
      </c>
      <c r="R2" s="24">
        <f t="shared" si="0"/>
        <v>18</v>
      </c>
      <c r="S2" s="24">
        <f t="shared" si="0"/>
        <v>19</v>
      </c>
      <c r="T2" s="24">
        <f t="shared" si="0"/>
        <v>20</v>
      </c>
    </row>
    <row r="3" spans="1:20" x14ac:dyDescent="0.35">
      <c r="A3" s="2">
        <v>40</v>
      </c>
      <c r="B3" s="2">
        <v>0</v>
      </c>
      <c r="C3" s="23">
        <v>3</v>
      </c>
      <c r="D3" s="24">
        <f t="shared" ref="D3:T3" si="1">C3+1</f>
        <v>4</v>
      </c>
      <c r="E3" s="24">
        <f t="shared" si="1"/>
        <v>5</v>
      </c>
      <c r="F3" s="24">
        <f t="shared" si="1"/>
        <v>6</v>
      </c>
      <c r="G3" s="24">
        <f t="shared" si="1"/>
        <v>7</v>
      </c>
      <c r="H3" s="24">
        <f t="shared" si="1"/>
        <v>8</v>
      </c>
      <c r="I3" s="24">
        <f t="shared" si="1"/>
        <v>9</v>
      </c>
      <c r="J3" s="24">
        <f t="shared" si="1"/>
        <v>10</v>
      </c>
      <c r="K3" s="24">
        <f t="shared" si="1"/>
        <v>11</v>
      </c>
      <c r="L3" s="24">
        <f t="shared" si="1"/>
        <v>12</v>
      </c>
      <c r="M3" s="24">
        <f t="shared" si="1"/>
        <v>13</v>
      </c>
      <c r="N3" s="24">
        <f t="shared" si="1"/>
        <v>14</v>
      </c>
      <c r="O3" s="24">
        <f t="shared" si="1"/>
        <v>15</v>
      </c>
      <c r="P3" s="24">
        <f t="shared" si="1"/>
        <v>16</v>
      </c>
      <c r="Q3" s="24">
        <f t="shared" si="1"/>
        <v>17</v>
      </c>
      <c r="R3" s="24">
        <f t="shared" si="1"/>
        <v>18</v>
      </c>
      <c r="S3" s="24">
        <f t="shared" si="1"/>
        <v>19</v>
      </c>
      <c r="T3" s="24">
        <f t="shared" si="1"/>
        <v>20</v>
      </c>
    </row>
    <row r="4" spans="1:20" x14ac:dyDescent="0.35">
      <c r="A4" s="2">
        <v>45</v>
      </c>
      <c r="B4" s="2">
        <v>0</v>
      </c>
      <c r="C4" s="23">
        <v>3</v>
      </c>
      <c r="D4" s="24">
        <f t="shared" ref="D4:T4" si="2">C4+1</f>
        <v>4</v>
      </c>
      <c r="E4" s="24">
        <f t="shared" si="2"/>
        <v>5</v>
      </c>
      <c r="F4" s="24">
        <f t="shared" si="2"/>
        <v>6</v>
      </c>
      <c r="G4" s="24">
        <f t="shared" si="2"/>
        <v>7</v>
      </c>
      <c r="H4" s="24">
        <f t="shared" si="2"/>
        <v>8</v>
      </c>
      <c r="I4" s="24">
        <f t="shared" si="2"/>
        <v>9</v>
      </c>
      <c r="J4" s="24">
        <f t="shared" si="2"/>
        <v>10</v>
      </c>
      <c r="K4" s="24">
        <f t="shared" si="2"/>
        <v>11</v>
      </c>
      <c r="L4" s="24">
        <f t="shared" si="2"/>
        <v>12</v>
      </c>
      <c r="M4" s="24">
        <f t="shared" si="2"/>
        <v>13</v>
      </c>
      <c r="N4" s="24">
        <f t="shared" si="2"/>
        <v>14</v>
      </c>
      <c r="O4" s="24">
        <f t="shared" si="2"/>
        <v>15</v>
      </c>
      <c r="P4" s="24">
        <f t="shared" si="2"/>
        <v>16</v>
      </c>
      <c r="Q4" s="24">
        <f t="shared" si="2"/>
        <v>17</v>
      </c>
      <c r="R4" s="24">
        <f t="shared" si="2"/>
        <v>18</v>
      </c>
      <c r="S4" s="24">
        <f t="shared" si="2"/>
        <v>19</v>
      </c>
      <c r="T4" s="24">
        <f t="shared" si="2"/>
        <v>20</v>
      </c>
    </row>
    <row r="5" spans="1:20" x14ac:dyDescent="0.35">
      <c r="A5" s="2">
        <v>52</v>
      </c>
      <c r="B5" s="2">
        <v>0</v>
      </c>
      <c r="C5" s="23">
        <v>3</v>
      </c>
      <c r="D5" s="24">
        <f t="shared" ref="D5:T5" si="3">C5+1</f>
        <v>4</v>
      </c>
      <c r="E5" s="24">
        <f t="shared" si="3"/>
        <v>5</v>
      </c>
      <c r="F5" s="24">
        <f t="shared" si="3"/>
        <v>6</v>
      </c>
      <c r="G5" s="24">
        <f t="shared" si="3"/>
        <v>7</v>
      </c>
      <c r="H5" s="24">
        <f t="shared" si="3"/>
        <v>8</v>
      </c>
      <c r="I5" s="24">
        <f t="shared" si="3"/>
        <v>9</v>
      </c>
      <c r="J5" s="24">
        <f t="shared" si="3"/>
        <v>10</v>
      </c>
      <c r="K5" s="24">
        <f t="shared" si="3"/>
        <v>11</v>
      </c>
      <c r="L5" s="24">
        <f t="shared" si="3"/>
        <v>12</v>
      </c>
      <c r="M5" s="24">
        <f t="shared" si="3"/>
        <v>13</v>
      </c>
      <c r="N5" s="24">
        <f t="shared" si="3"/>
        <v>14</v>
      </c>
      <c r="O5" s="24">
        <f t="shared" si="3"/>
        <v>15</v>
      </c>
      <c r="P5" s="24">
        <f t="shared" si="3"/>
        <v>16</v>
      </c>
      <c r="Q5" s="24">
        <f t="shared" si="3"/>
        <v>17</v>
      </c>
      <c r="R5" s="24">
        <f t="shared" si="3"/>
        <v>18</v>
      </c>
      <c r="S5" s="24">
        <f t="shared" si="3"/>
        <v>19</v>
      </c>
      <c r="T5" s="24">
        <f t="shared" si="3"/>
        <v>20</v>
      </c>
    </row>
    <row r="6" spans="1:20" x14ac:dyDescent="0.35">
      <c r="A6" s="2">
        <v>60</v>
      </c>
      <c r="B6" s="2">
        <v>0</v>
      </c>
      <c r="C6" s="23">
        <v>3</v>
      </c>
      <c r="D6" s="24">
        <f t="shared" ref="D6:T6" si="4">C6+1</f>
        <v>4</v>
      </c>
      <c r="E6" s="24">
        <f t="shared" si="4"/>
        <v>5</v>
      </c>
      <c r="F6" s="24">
        <f t="shared" si="4"/>
        <v>6</v>
      </c>
      <c r="G6" s="24">
        <f t="shared" si="4"/>
        <v>7</v>
      </c>
      <c r="H6" s="24">
        <f t="shared" si="4"/>
        <v>8</v>
      </c>
      <c r="I6" s="24">
        <f t="shared" si="4"/>
        <v>9</v>
      </c>
      <c r="J6" s="24">
        <f t="shared" si="4"/>
        <v>10</v>
      </c>
      <c r="K6" s="24">
        <f t="shared" si="4"/>
        <v>11</v>
      </c>
      <c r="L6" s="24">
        <f t="shared" si="4"/>
        <v>12</v>
      </c>
      <c r="M6" s="24">
        <f t="shared" si="4"/>
        <v>13</v>
      </c>
      <c r="N6" s="24">
        <f t="shared" si="4"/>
        <v>14</v>
      </c>
      <c r="O6" s="24">
        <f t="shared" si="4"/>
        <v>15</v>
      </c>
      <c r="P6" s="24">
        <f t="shared" si="4"/>
        <v>16</v>
      </c>
      <c r="Q6" s="24">
        <f t="shared" si="4"/>
        <v>17</v>
      </c>
      <c r="R6" s="24">
        <f t="shared" si="4"/>
        <v>18</v>
      </c>
      <c r="S6" s="24">
        <f t="shared" si="4"/>
        <v>19</v>
      </c>
      <c r="T6" s="24">
        <f t="shared" si="4"/>
        <v>20</v>
      </c>
    </row>
    <row r="7" spans="1:20" x14ac:dyDescent="0.35">
      <c r="A7" s="2">
        <v>70</v>
      </c>
      <c r="B7" s="2">
        <v>0</v>
      </c>
      <c r="C7" s="23">
        <v>3</v>
      </c>
      <c r="D7" s="24">
        <f t="shared" ref="D7:T7" si="5">C7+1</f>
        <v>4</v>
      </c>
      <c r="E7" s="24">
        <f t="shared" si="5"/>
        <v>5</v>
      </c>
      <c r="F7" s="24">
        <f t="shared" si="5"/>
        <v>6</v>
      </c>
      <c r="G7" s="24">
        <f t="shared" si="5"/>
        <v>7</v>
      </c>
      <c r="H7" s="24">
        <f t="shared" si="5"/>
        <v>8</v>
      </c>
      <c r="I7" s="24">
        <f t="shared" si="5"/>
        <v>9</v>
      </c>
      <c r="J7" s="24">
        <f t="shared" si="5"/>
        <v>10</v>
      </c>
      <c r="K7" s="24">
        <f t="shared" si="5"/>
        <v>11</v>
      </c>
      <c r="L7" s="24">
        <f t="shared" si="5"/>
        <v>12</v>
      </c>
      <c r="M7" s="24">
        <f t="shared" si="5"/>
        <v>13</v>
      </c>
      <c r="N7" s="24">
        <f t="shared" si="5"/>
        <v>14</v>
      </c>
      <c r="O7" s="24">
        <f t="shared" si="5"/>
        <v>15</v>
      </c>
      <c r="P7" s="24">
        <f t="shared" si="5"/>
        <v>16</v>
      </c>
      <c r="Q7" s="24">
        <f t="shared" si="5"/>
        <v>17</v>
      </c>
      <c r="R7" s="24">
        <f t="shared" si="5"/>
        <v>18</v>
      </c>
      <c r="S7" s="24">
        <f t="shared" si="5"/>
        <v>19</v>
      </c>
      <c r="T7" s="24">
        <f t="shared" si="5"/>
        <v>20</v>
      </c>
    </row>
    <row r="8" spans="1:20" x14ac:dyDescent="0.35">
      <c r="A8" s="2">
        <v>80</v>
      </c>
      <c r="B8" s="2">
        <v>0</v>
      </c>
      <c r="C8" s="23">
        <v>3</v>
      </c>
      <c r="D8" s="24">
        <f t="shared" ref="D8:T8" si="6">C8+1</f>
        <v>4</v>
      </c>
      <c r="E8" s="24">
        <f t="shared" si="6"/>
        <v>5</v>
      </c>
      <c r="F8" s="24">
        <f t="shared" si="6"/>
        <v>6</v>
      </c>
      <c r="G8" s="24">
        <f t="shared" si="6"/>
        <v>7</v>
      </c>
      <c r="H8" s="24">
        <f t="shared" si="6"/>
        <v>8</v>
      </c>
      <c r="I8" s="24">
        <f t="shared" si="6"/>
        <v>9</v>
      </c>
      <c r="J8" s="24">
        <f t="shared" si="6"/>
        <v>10</v>
      </c>
      <c r="K8" s="24">
        <f t="shared" si="6"/>
        <v>11</v>
      </c>
      <c r="L8" s="24">
        <f t="shared" si="6"/>
        <v>12</v>
      </c>
      <c r="M8" s="24">
        <f t="shared" si="6"/>
        <v>13</v>
      </c>
      <c r="N8" s="24">
        <f t="shared" si="6"/>
        <v>14</v>
      </c>
      <c r="O8" s="24">
        <f t="shared" si="6"/>
        <v>15</v>
      </c>
      <c r="P8" s="24">
        <f t="shared" si="6"/>
        <v>16</v>
      </c>
      <c r="Q8" s="24">
        <f t="shared" si="6"/>
        <v>17</v>
      </c>
      <c r="R8" s="24">
        <f t="shared" si="6"/>
        <v>18</v>
      </c>
      <c r="S8" s="24">
        <f t="shared" si="6"/>
        <v>19</v>
      </c>
      <c r="T8" s="24">
        <f t="shared" si="6"/>
        <v>20</v>
      </c>
    </row>
    <row r="9" spans="1:20" x14ac:dyDescent="0.35">
      <c r="A9" s="2">
        <v>90</v>
      </c>
      <c r="B9" s="2">
        <v>0</v>
      </c>
      <c r="C9" s="23">
        <v>3</v>
      </c>
      <c r="D9" s="24">
        <f t="shared" ref="D9:T9" si="7">C9+1</f>
        <v>4</v>
      </c>
      <c r="E9" s="24">
        <f t="shared" si="7"/>
        <v>5</v>
      </c>
      <c r="F9" s="24">
        <f t="shared" si="7"/>
        <v>6</v>
      </c>
      <c r="G9" s="24">
        <f t="shared" si="7"/>
        <v>7</v>
      </c>
      <c r="H9" s="24">
        <f t="shared" si="7"/>
        <v>8</v>
      </c>
      <c r="I9" s="24">
        <f t="shared" si="7"/>
        <v>9</v>
      </c>
      <c r="J9" s="24">
        <f t="shared" si="7"/>
        <v>10</v>
      </c>
      <c r="K9" s="24">
        <f t="shared" si="7"/>
        <v>11</v>
      </c>
      <c r="L9" s="24">
        <f t="shared" si="7"/>
        <v>12</v>
      </c>
      <c r="M9" s="24">
        <f t="shared" si="7"/>
        <v>13</v>
      </c>
      <c r="N9" s="24">
        <f t="shared" si="7"/>
        <v>14</v>
      </c>
      <c r="O9" s="24">
        <f t="shared" si="7"/>
        <v>15</v>
      </c>
      <c r="P9" s="24">
        <f t="shared" si="7"/>
        <v>16</v>
      </c>
      <c r="Q9" s="24">
        <f t="shared" si="7"/>
        <v>17</v>
      </c>
      <c r="R9" s="24">
        <f t="shared" si="7"/>
        <v>18</v>
      </c>
      <c r="S9" s="24">
        <f t="shared" si="7"/>
        <v>19</v>
      </c>
      <c r="T9" s="24">
        <f t="shared" si="7"/>
        <v>20</v>
      </c>
    </row>
    <row r="10" spans="1:20" x14ac:dyDescent="0.35">
      <c r="A10" s="2">
        <v>100</v>
      </c>
      <c r="B10" s="2">
        <v>0</v>
      </c>
      <c r="C10" s="23">
        <v>3</v>
      </c>
      <c r="D10" s="24">
        <f t="shared" ref="D10:T10" si="8">C10+1</f>
        <v>4</v>
      </c>
      <c r="E10" s="24">
        <f t="shared" si="8"/>
        <v>5</v>
      </c>
      <c r="F10" s="24">
        <f t="shared" si="8"/>
        <v>6</v>
      </c>
      <c r="G10" s="24">
        <f t="shared" si="8"/>
        <v>7</v>
      </c>
      <c r="H10" s="24">
        <f t="shared" si="8"/>
        <v>8</v>
      </c>
      <c r="I10" s="24">
        <f t="shared" si="8"/>
        <v>9</v>
      </c>
      <c r="J10" s="24">
        <f t="shared" si="8"/>
        <v>10</v>
      </c>
      <c r="K10" s="24">
        <f t="shared" si="8"/>
        <v>11</v>
      </c>
      <c r="L10" s="24">
        <f t="shared" si="8"/>
        <v>12</v>
      </c>
      <c r="M10" s="24">
        <f t="shared" si="8"/>
        <v>13</v>
      </c>
      <c r="N10" s="24">
        <f t="shared" si="8"/>
        <v>14</v>
      </c>
      <c r="O10" s="24">
        <f t="shared" si="8"/>
        <v>15</v>
      </c>
      <c r="P10" s="24">
        <f t="shared" si="8"/>
        <v>16</v>
      </c>
      <c r="Q10" s="24">
        <f t="shared" si="8"/>
        <v>17</v>
      </c>
      <c r="R10" s="24">
        <f t="shared" si="8"/>
        <v>18</v>
      </c>
      <c r="S10" s="24">
        <f t="shared" si="8"/>
        <v>19</v>
      </c>
      <c r="T10" s="24">
        <f t="shared" si="8"/>
        <v>20</v>
      </c>
    </row>
    <row r="11" spans="1:20" x14ac:dyDescent="0.35">
      <c r="A11" s="2">
        <v>110</v>
      </c>
      <c r="B11" s="2">
        <v>0</v>
      </c>
      <c r="C11" s="23">
        <v>3</v>
      </c>
      <c r="D11" s="24">
        <f t="shared" ref="D11:T11" si="9">C11+1</f>
        <v>4</v>
      </c>
      <c r="E11" s="24">
        <f t="shared" si="9"/>
        <v>5</v>
      </c>
      <c r="F11" s="24">
        <f t="shared" si="9"/>
        <v>6</v>
      </c>
      <c r="G11" s="24">
        <f t="shared" si="9"/>
        <v>7</v>
      </c>
      <c r="H11" s="24">
        <f t="shared" si="9"/>
        <v>8</v>
      </c>
      <c r="I11" s="24">
        <f t="shared" si="9"/>
        <v>9</v>
      </c>
      <c r="J11" s="24">
        <f t="shared" si="9"/>
        <v>10</v>
      </c>
      <c r="K11" s="24">
        <f t="shared" si="9"/>
        <v>11</v>
      </c>
      <c r="L11" s="24">
        <f t="shared" si="9"/>
        <v>12</v>
      </c>
      <c r="M11" s="24">
        <f t="shared" si="9"/>
        <v>13</v>
      </c>
      <c r="N11" s="24">
        <f t="shared" si="9"/>
        <v>14</v>
      </c>
      <c r="O11" s="24">
        <f t="shared" si="9"/>
        <v>15</v>
      </c>
      <c r="P11" s="24">
        <f t="shared" si="9"/>
        <v>16</v>
      </c>
      <c r="Q11" s="24">
        <f t="shared" si="9"/>
        <v>17</v>
      </c>
      <c r="R11" s="24">
        <f t="shared" si="9"/>
        <v>18</v>
      </c>
      <c r="S11" s="24">
        <f t="shared" si="9"/>
        <v>19</v>
      </c>
      <c r="T11" s="24">
        <f t="shared" si="9"/>
        <v>20</v>
      </c>
    </row>
    <row r="12" spans="1:20" x14ac:dyDescent="0.35">
      <c r="A12" s="2">
        <v>120</v>
      </c>
      <c r="B12" s="2">
        <v>0</v>
      </c>
      <c r="C12" s="23">
        <v>3</v>
      </c>
      <c r="D12" s="24">
        <f t="shared" ref="D12:T12" si="10">C12+1</f>
        <v>4</v>
      </c>
      <c r="E12" s="24">
        <f t="shared" si="10"/>
        <v>5</v>
      </c>
      <c r="F12" s="24">
        <f t="shared" si="10"/>
        <v>6</v>
      </c>
      <c r="G12" s="24">
        <f t="shared" si="10"/>
        <v>7</v>
      </c>
      <c r="H12" s="24">
        <f t="shared" si="10"/>
        <v>8</v>
      </c>
      <c r="I12" s="24">
        <f t="shared" si="10"/>
        <v>9</v>
      </c>
      <c r="J12" s="24">
        <f t="shared" si="10"/>
        <v>10</v>
      </c>
      <c r="K12" s="24">
        <f t="shared" si="10"/>
        <v>11</v>
      </c>
      <c r="L12" s="24">
        <f t="shared" si="10"/>
        <v>12</v>
      </c>
      <c r="M12" s="24">
        <f t="shared" si="10"/>
        <v>13</v>
      </c>
      <c r="N12" s="24">
        <f t="shared" si="10"/>
        <v>14</v>
      </c>
      <c r="O12" s="24">
        <f t="shared" si="10"/>
        <v>15</v>
      </c>
      <c r="P12" s="24">
        <f t="shared" si="10"/>
        <v>16</v>
      </c>
      <c r="Q12" s="24">
        <f t="shared" si="10"/>
        <v>17</v>
      </c>
      <c r="R12" s="24">
        <f t="shared" si="10"/>
        <v>18</v>
      </c>
      <c r="S12" s="24">
        <f t="shared" si="10"/>
        <v>19</v>
      </c>
      <c r="T12" s="24">
        <f t="shared" si="10"/>
        <v>20</v>
      </c>
    </row>
    <row r="13" spans="1:20" x14ac:dyDescent="0.35">
      <c r="A13" s="2">
        <v>130</v>
      </c>
      <c r="B13" s="2">
        <v>0</v>
      </c>
      <c r="C13" s="23">
        <v>3</v>
      </c>
      <c r="D13" s="24">
        <f t="shared" ref="D13:T13" si="11">C13+1</f>
        <v>4</v>
      </c>
      <c r="E13" s="24">
        <f t="shared" si="11"/>
        <v>5</v>
      </c>
      <c r="F13" s="24">
        <f t="shared" si="11"/>
        <v>6</v>
      </c>
      <c r="G13" s="24">
        <f t="shared" si="11"/>
        <v>7</v>
      </c>
      <c r="H13" s="24">
        <f t="shared" si="11"/>
        <v>8</v>
      </c>
      <c r="I13" s="24">
        <f t="shared" si="11"/>
        <v>9</v>
      </c>
      <c r="J13" s="24">
        <f t="shared" si="11"/>
        <v>10</v>
      </c>
      <c r="K13" s="24">
        <f t="shared" si="11"/>
        <v>11</v>
      </c>
      <c r="L13" s="24">
        <f t="shared" si="11"/>
        <v>12</v>
      </c>
      <c r="M13" s="24">
        <f t="shared" si="11"/>
        <v>13</v>
      </c>
      <c r="N13" s="24">
        <f t="shared" si="11"/>
        <v>14</v>
      </c>
      <c r="O13" s="24">
        <f t="shared" si="11"/>
        <v>15</v>
      </c>
      <c r="P13" s="24">
        <f t="shared" si="11"/>
        <v>16</v>
      </c>
      <c r="Q13" s="24">
        <f t="shared" si="11"/>
        <v>17</v>
      </c>
      <c r="R13" s="24">
        <f t="shared" si="11"/>
        <v>18</v>
      </c>
      <c r="S13" s="24">
        <f t="shared" si="11"/>
        <v>19</v>
      </c>
      <c r="T13" s="24">
        <f t="shared" si="11"/>
        <v>20</v>
      </c>
    </row>
    <row r="14" spans="1:20" x14ac:dyDescent="0.35">
      <c r="A14" s="2">
        <v>140</v>
      </c>
      <c r="B14" s="2">
        <v>0</v>
      </c>
      <c r="C14" s="23">
        <v>3</v>
      </c>
      <c r="D14" s="24">
        <f t="shared" ref="D14:T14" si="12">C14+1</f>
        <v>4</v>
      </c>
      <c r="E14" s="24">
        <f t="shared" si="12"/>
        <v>5</v>
      </c>
      <c r="F14" s="24">
        <f t="shared" si="12"/>
        <v>6</v>
      </c>
      <c r="G14" s="24">
        <f t="shared" si="12"/>
        <v>7</v>
      </c>
      <c r="H14" s="24">
        <f t="shared" si="12"/>
        <v>8</v>
      </c>
      <c r="I14" s="24">
        <f t="shared" si="12"/>
        <v>9</v>
      </c>
      <c r="J14" s="24">
        <f t="shared" si="12"/>
        <v>10</v>
      </c>
      <c r="K14" s="24">
        <f t="shared" si="12"/>
        <v>11</v>
      </c>
      <c r="L14" s="24">
        <f t="shared" si="12"/>
        <v>12</v>
      </c>
      <c r="M14" s="24">
        <f t="shared" si="12"/>
        <v>13</v>
      </c>
      <c r="N14" s="24">
        <f t="shared" si="12"/>
        <v>14</v>
      </c>
      <c r="O14" s="24">
        <f t="shared" si="12"/>
        <v>15</v>
      </c>
      <c r="P14" s="24">
        <f t="shared" si="12"/>
        <v>16</v>
      </c>
      <c r="Q14" s="24">
        <f t="shared" si="12"/>
        <v>17</v>
      </c>
      <c r="R14" s="24">
        <f t="shared" si="12"/>
        <v>18</v>
      </c>
      <c r="S14" s="24">
        <f t="shared" si="12"/>
        <v>19</v>
      </c>
      <c r="T14" s="24">
        <f t="shared" si="12"/>
        <v>20</v>
      </c>
    </row>
    <row r="15" spans="1:20" x14ac:dyDescent="0.35">
      <c r="A15" s="2">
        <v>150</v>
      </c>
      <c r="B15" s="2">
        <v>0</v>
      </c>
      <c r="C15" s="23">
        <v>3</v>
      </c>
      <c r="D15" s="24">
        <f t="shared" ref="D15:T15" si="13">C15+1</f>
        <v>4</v>
      </c>
      <c r="E15" s="24">
        <f t="shared" si="13"/>
        <v>5</v>
      </c>
      <c r="F15" s="24">
        <f t="shared" si="13"/>
        <v>6</v>
      </c>
      <c r="G15" s="24">
        <f t="shared" si="13"/>
        <v>7</v>
      </c>
      <c r="H15" s="24">
        <f t="shared" si="13"/>
        <v>8</v>
      </c>
      <c r="I15" s="24">
        <f t="shared" si="13"/>
        <v>9</v>
      </c>
      <c r="J15" s="24">
        <f t="shared" si="13"/>
        <v>10</v>
      </c>
      <c r="K15" s="24">
        <f t="shared" si="13"/>
        <v>11</v>
      </c>
      <c r="L15" s="24">
        <f t="shared" si="13"/>
        <v>12</v>
      </c>
      <c r="M15" s="24">
        <f t="shared" si="13"/>
        <v>13</v>
      </c>
      <c r="N15" s="24">
        <f t="shared" si="13"/>
        <v>14</v>
      </c>
      <c r="O15" s="24">
        <f t="shared" si="13"/>
        <v>15</v>
      </c>
      <c r="P15" s="24">
        <f t="shared" si="13"/>
        <v>16</v>
      </c>
      <c r="Q15" s="24">
        <f t="shared" si="13"/>
        <v>17</v>
      </c>
      <c r="R15" s="24">
        <f t="shared" si="13"/>
        <v>18</v>
      </c>
      <c r="S15" s="24">
        <f t="shared" si="13"/>
        <v>19</v>
      </c>
      <c r="T15" s="24">
        <f t="shared" si="13"/>
        <v>20</v>
      </c>
    </row>
    <row r="16" spans="1:20" x14ac:dyDescent="0.35">
      <c r="A16" s="2">
        <v>160</v>
      </c>
      <c r="B16" s="2">
        <v>0</v>
      </c>
      <c r="C16" s="23">
        <v>3</v>
      </c>
      <c r="D16" s="24">
        <f t="shared" ref="D16:T16" si="14">C16+1</f>
        <v>4</v>
      </c>
      <c r="E16" s="24">
        <f t="shared" si="14"/>
        <v>5</v>
      </c>
      <c r="F16" s="24">
        <f t="shared" si="14"/>
        <v>6</v>
      </c>
      <c r="G16" s="24">
        <f t="shared" si="14"/>
        <v>7</v>
      </c>
      <c r="H16" s="24">
        <f t="shared" si="14"/>
        <v>8</v>
      </c>
      <c r="I16" s="24">
        <f t="shared" si="14"/>
        <v>9</v>
      </c>
      <c r="J16" s="24">
        <f t="shared" si="14"/>
        <v>10</v>
      </c>
      <c r="K16" s="24">
        <f t="shared" si="14"/>
        <v>11</v>
      </c>
      <c r="L16" s="24">
        <f t="shared" si="14"/>
        <v>12</v>
      </c>
      <c r="M16" s="24">
        <f t="shared" si="14"/>
        <v>13</v>
      </c>
      <c r="N16" s="24">
        <f t="shared" si="14"/>
        <v>14</v>
      </c>
      <c r="O16" s="24">
        <f t="shared" si="14"/>
        <v>15</v>
      </c>
      <c r="P16" s="24">
        <f t="shared" si="14"/>
        <v>16</v>
      </c>
      <c r="Q16" s="24">
        <f t="shared" si="14"/>
        <v>17</v>
      </c>
      <c r="R16" s="24">
        <f t="shared" si="14"/>
        <v>18</v>
      </c>
      <c r="S16" s="24">
        <f t="shared" si="14"/>
        <v>19</v>
      </c>
      <c r="T16" s="24">
        <f t="shared" si="14"/>
        <v>20</v>
      </c>
    </row>
    <row r="17" spans="1:20" x14ac:dyDescent="0.35">
      <c r="A17" s="2">
        <v>170</v>
      </c>
      <c r="B17" s="2">
        <v>0</v>
      </c>
      <c r="C17" s="23">
        <v>3</v>
      </c>
      <c r="D17" s="24">
        <f t="shared" ref="D17:T17" si="15">C17+1</f>
        <v>4</v>
      </c>
      <c r="E17" s="24">
        <f t="shared" si="15"/>
        <v>5</v>
      </c>
      <c r="F17" s="24">
        <f t="shared" si="15"/>
        <v>6</v>
      </c>
      <c r="G17" s="24">
        <f t="shared" si="15"/>
        <v>7</v>
      </c>
      <c r="H17" s="24">
        <f t="shared" si="15"/>
        <v>8</v>
      </c>
      <c r="I17" s="24">
        <f t="shared" si="15"/>
        <v>9</v>
      </c>
      <c r="J17" s="24">
        <f t="shared" si="15"/>
        <v>10</v>
      </c>
      <c r="K17" s="24">
        <f t="shared" si="15"/>
        <v>11</v>
      </c>
      <c r="L17" s="24">
        <f t="shared" si="15"/>
        <v>12</v>
      </c>
      <c r="M17" s="24">
        <f t="shared" si="15"/>
        <v>13</v>
      </c>
      <c r="N17" s="24">
        <f t="shared" si="15"/>
        <v>14</v>
      </c>
      <c r="O17" s="24">
        <f t="shared" si="15"/>
        <v>15</v>
      </c>
      <c r="P17" s="24">
        <f t="shared" si="15"/>
        <v>16</v>
      </c>
      <c r="Q17" s="24">
        <f t="shared" si="15"/>
        <v>17</v>
      </c>
      <c r="R17" s="24">
        <f t="shared" si="15"/>
        <v>18</v>
      </c>
      <c r="S17" s="24">
        <f t="shared" si="15"/>
        <v>19</v>
      </c>
      <c r="T17" s="24">
        <f t="shared" si="15"/>
        <v>20</v>
      </c>
    </row>
    <row r="18" spans="1:20" x14ac:dyDescent="0.35">
      <c r="A18" s="2">
        <v>180</v>
      </c>
      <c r="B18" s="2">
        <v>0</v>
      </c>
      <c r="C18" s="23">
        <v>3</v>
      </c>
      <c r="D18" s="24">
        <f t="shared" ref="D18:T18" si="16">C18+1</f>
        <v>4</v>
      </c>
      <c r="E18" s="24">
        <f t="shared" si="16"/>
        <v>5</v>
      </c>
      <c r="F18" s="24">
        <f t="shared" si="16"/>
        <v>6</v>
      </c>
      <c r="G18" s="24">
        <f t="shared" si="16"/>
        <v>7</v>
      </c>
      <c r="H18" s="24">
        <f t="shared" si="16"/>
        <v>8</v>
      </c>
      <c r="I18" s="24">
        <f t="shared" si="16"/>
        <v>9</v>
      </c>
      <c r="J18" s="24">
        <f t="shared" si="16"/>
        <v>10</v>
      </c>
      <c r="K18" s="24">
        <f t="shared" si="16"/>
        <v>11</v>
      </c>
      <c r="L18" s="24">
        <f t="shared" si="16"/>
        <v>12</v>
      </c>
      <c r="M18" s="24">
        <f t="shared" si="16"/>
        <v>13</v>
      </c>
      <c r="N18" s="24">
        <f t="shared" si="16"/>
        <v>14</v>
      </c>
      <c r="O18" s="24">
        <f t="shared" si="16"/>
        <v>15</v>
      </c>
      <c r="P18" s="24">
        <f t="shared" si="16"/>
        <v>16</v>
      </c>
      <c r="Q18" s="24">
        <f t="shared" si="16"/>
        <v>17</v>
      </c>
      <c r="R18" s="24">
        <f t="shared" si="16"/>
        <v>18</v>
      </c>
      <c r="S18" s="24">
        <f t="shared" si="16"/>
        <v>19</v>
      </c>
      <c r="T18" s="24">
        <f t="shared" si="16"/>
        <v>20</v>
      </c>
    </row>
    <row r="19" spans="1:20" x14ac:dyDescent="0.3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workbookViewId="0">
      <selection activeCell="D3" sqref="D3:E4"/>
    </sheetView>
    <sheetView tabSelected="1" topLeftCell="P1" workbookViewId="1">
      <selection activeCell="B2" sqref="B2:C18"/>
    </sheetView>
  </sheetViews>
  <sheetFormatPr defaultRowHeight="14.5" x14ac:dyDescent="0.35"/>
  <cols>
    <col min="1" max="1" width="5.453125" bestFit="1" customWidth="1"/>
    <col min="2" max="2" width="5" bestFit="1" customWidth="1"/>
    <col min="3" max="3" width="4.36328125" bestFit="1" customWidth="1"/>
    <col min="4" max="4" width="5" bestFit="1" customWidth="1"/>
    <col min="5" max="5" width="4.36328125" bestFit="1" customWidth="1"/>
    <col min="6" max="6" width="5" bestFit="1" customWidth="1"/>
    <col min="7" max="7" width="4.36328125" bestFit="1" customWidth="1"/>
    <col min="8" max="8" width="5" bestFit="1" customWidth="1"/>
    <col min="9" max="9" width="4.36328125" bestFit="1" customWidth="1"/>
    <col min="10" max="10" width="5" bestFit="1" customWidth="1"/>
    <col min="11" max="11" width="4.36328125" bestFit="1" customWidth="1"/>
    <col min="12" max="12" width="5" bestFit="1" customWidth="1"/>
    <col min="13" max="13" width="4.36328125" bestFit="1" customWidth="1"/>
    <col min="14" max="14" width="5" bestFit="1" customWidth="1"/>
    <col min="15" max="15" width="4.36328125" bestFit="1" customWidth="1"/>
    <col min="16" max="16" width="6" bestFit="1" customWidth="1"/>
    <col min="17" max="17" width="5.36328125" bestFit="1" customWidth="1"/>
    <col min="18" max="18" width="6" bestFit="1" customWidth="1"/>
    <col min="19" max="19" width="5.36328125" bestFit="1" customWidth="1"/>
    <col min="20" max="20" width="6" bestFit="1" customWidth="1"/>
    <col min="21" max="21" width="5.36328125" bestFit="1" customWidth="1"/>
    <col min="22" max="22" width="6" bestFit="1" customWidth="1"/>
    <col min="23" max="23" width="5.36328125" bestFit="1" customWidth="1"/>
    <col min="24" max="24" width="6" bestFit="1" customWidth="1"/>
    <col min="25" max="25" width="5.36328125" bestFit="1" customWidth="1"/>
    <col min="26" max="26" width="6" bestFit="1" customWidth="1"/>
    <col min="27" max="27" width="5.36328125" bestFit="1" customWidth="1"/>
    <col min="28" max="28" width="6" bestFit="1" customWidth="1"/>
    <col min="29" max="29" width="5.36328125" bestFit="1" customWidth="1"/>
    <col min="30" max="30" width="6" bestFit="1" customWidth="1"/>
    <col min="31" max="31" width="5.36328125" bestFit="1" customWidth="1"/>
    <col min="32" max="32" width="6" bestFit="1" customWidth="1"/>
    <col min="33" max="33" width="5.36328125" bestFit="1" customWidth="1"/>
    <col min="34" max="34" width="6" bestFit="1" customWidth="1"/>
    <col min="35" max="35" width="5.36328125" bestFit="1" customWidth="1"/>
  </cols>
  <sheetData>
    <row r="1" spans="1:36" x14ac:dyDescent="0.35">
      <c r="A1" s="2" t="s">
        <v>1</v>
      </c>
      <c r="B1" s="7"/>
      <c r="C1" s="8">
        <v>3</v>
      </c>
      <c r="D1" s="7"/>
      <c r="E1" s="8">
        <v>4</v>
      </c>
      <c r="F1" s="9"/>
      <c r="G1" s="8">
        <v>5</v>
      </c>
      <c r="H1" s="7"/>
      <c r="I1" s="8">
        <v>6</v>
      </c>
      <c r="J1" s="7"/>
      <c r="K1" s="8">
        <v>7</v>
      </c>
      <c r="L1" s="9"/>
      <c r="M1" s="8">
        <v>8</v>
      </c>
      <c r="N1" s="7"/>
      <c r="O1" s="8">
        <v>9</v>
      </c>
      <c r="P1" s="7"/>
      <c r="Q1" s="8">
        <v>10</v>
      </c>
      <c r="R1" s="9"/>
      <c r="S1" s="8">
        <v>11</v>
      </c>
      <c r="T1" s="7"/>
      <c r="U1" s="8">
        <v>12</v>
      </c>
      <c r="V1" s="7"/>
      <c r="W1" s="8">
        <v>13</v>
      </c>
      <c r="X1" s="7"/>
      <c r="Y1" s="8">
        <v>14</v>
      </c>
      <c r="Z1" s="7"/>
      <c r="AA1" s="8">
        <v>15</v>
      </c>
      <c r="AB1" s="9"/>
      <c r="AC1" s="8">
        <v>16</v>
      </c>
      <c r="AD1" s="7"/>
      <c r="AE1" s="8">
        <v>17</v>
      </c>
      <c r="AF1" s="7"/>
      <c r="AG1" s="8">
        <v>18</v>
      </c>
      <c r="AH1" s="7"/>
      <c r="AI1" s="8">
        <v>19</v>
      </c>
      <c r="AJ1" s="9"/>
    </row>
    <row r="2" spans="1:36" x14ac:dyDescent="0.35">
      <c r="A2" s="2">
        <f>Polaire!A2</f>
        <v>0</v>
      </c>
      <c r="B2" s="5">
        <f>INDEX(Cercles!$C$2:$T$18,ROW()-1,INT(COLUMN()/2))*COS($A2/360*2*PI())</f>
        <v>3</v>
      </c>
      <c r="C2" s="6">
        <f>INDEX(Cercles!$C$2:$T$18,ROW()-1,INT(COLUMN()/2))*SIN($A2/360*2*PI())</f>
        <v>0</v>
      </c>
      <c r="D2" s="5">
        <f>INDEX(Cercles!$C$2:$T$18,ROW()-1,INT(COLUMN()/2))*COS($A2/360*2*PI())</f>
        <v>4</v>
      </c>
      <c r="E2" s="6">
        <f>INDEX(Cercles!$C$2:$T$18,ROW()-1,INT(COLUMN()/2))*SIN($A2/360*2*PI())</f>
        <v>0</v>
      </c>
      <c r="F2" s="5">
        <f>INDEX(Cercles!$C$2:$T$18,ROW()-1,INT(COLUMN()/2))*COS($A2/360*2*PI())</f>
        <v>5</v>
      </c>
      <c r="G2" s="6">
        <f>INDEX(Cercles!$C$2:$T$18,ROW()-1,INT(COLUMN()/2))*SIN($A2/360*2*PI())</f>
        <v>0</v>
      </c>
      <c r="H2" s="5">
        <f>INDEX(Cercles!$C$2:$T$18,ROW()-1,INT(COLUMN()/2))*COS($A2/360*2*PI())</f>
        <v>6</v>
      </c>
      <c r="I2" s="6">
        <f>INDEX(Cercles!$C$2:$T$18,ROW()-1,INT(COLUMN()/2))*SIN($A2/360*2*PI())</f>
        <v>0</v>
      </c>
      <c r="J2" s="5">
        <f>INDEX(Cercles!$C$2:$T$18,ROW()-1,INT(COLUMN()/2))*COS($A2/360*2*PI())</f>
        <v>7</v>
      </c>
      <c r="K2" s="6">
        <f>INDEX(Cercles!$C$2:$T$18,ROW()-1,INT(COLUMN()/2))*SIN($A2/360*2*PI())</f>
        <v>0</v>
      </c>
      <c r="L2" s="5">
        <f>INDEX(Cercles!$C$2:$T$18,ROW()-1,INT(COLUMN()/2))*COS($A2/360*2*PI())</f>
        <v>8</v>
      </c>
      <c r="M2" s="6">
        <f>INDEX(Cercles!$C$2:$T$18,ROW()-1,INT(COLUMN()/2))*SIN($A2/360*2*PI())</f>
        <v>0</v>
      </c>
      <c r="N2" s="5">
        <f>INDEX(Cercles!$C$2:$T$18,ROW()-1,INT(COLUMN()/2))*COS($A2/360*2*PI())</f>
        <v>9</v>
      </c>
      <c r="O2" s="6">
        <f>INDEX(Cercles!$C$2:$T$18,ROW()-1,INT(COLUMN()/2))*SIN($A2/360*2*PI())</f>
        <v>0</v>
      </c>
      <c r="P2" s="5">
        <f>INDEX(Cercles!$C$2:$T$18,ROW()-1,INT(COLUMN()/2))*COS($A2/360*2*PI())</f>
        <v>10</v>
      </c>
      <c r="Q2" s="6">
        <f>INDEX(Cercles!$C$2:$T$18,ROW()-1,INT(COLUMN()/2))*SIN($A2/360*2*PI())</f>
        <v>0</v>
      </c>
      <c r="R2" s="5">
        <f>INDEX(Cercles!$C$2:$T$18,ROW()-1,INT(COLUMN()/2))*COS($A2/360*2*PI())</f>
        <v>11</v>
      </c>
      <c r="S2" s="6">
        <f>INDEX(Cercles!$C$2:$T$18,ROW()-1,INT(COLUMN()/2))*SIN($A2/360*2*PI())</f>
        <v>0</v>
      </c>
      <c r="T2" s="5">
        <f>INDEX(Cercles!$C$2:$T$18,ROW()-1,INT(COLUMN()/2))*COS($A2/360*2*PI())</f>
        <v>12</v>
      </c>
      <c r="U2" s="6">
        <f>INDEX(Cercles!$C$2:$T$18,ROW()-1,INT(COLUMN()/2))*SIN($A2/360*2*PI())</f>
        <v>0</v>
      </c>
      <c r="V2" s="5">
        <f>INDEX(Cercles!$C$2:$T$18,ROW()-1,INT(COLUMN()/2))*COS($A2/360*2*PI())</f>
        <v>13</v>
      </c>
      <c r="W2" s="6">
        <f>INDEX(Cercles!$C$2:$T$18,ROW()-1,INT(COLUMN()/2))*SIN($A2/360*2*PI())</f>
        <v>0</v>
      </c>
      <c r="X2" s="5">
        <f>INDEX(Cercles!$C$2:$T$18,ROW()-1,INT(COLUMN()/2))*COS($A2/360*2*PI())</f>
        <v>14</v>
      </c>
      <c r="Y2" s="6">
        <f>INDEX(Cercles!$C$2:$T$18,ROW()-1,INT(COLUMN()/2))*SIN($A2/360*2*PI())</f>
        <v>0</v>
      </c>
      <c r="Z2" s="5">
        <f>INDEX(Cercles!$C$2:$T$18,ROW()-1,INT(COLUMN()/2))*COS($A2/360*2*PI())</f>
        <v>15</v>
      </c>
      <c r="AA2" s="6">
        <f>INDEX(Cercles!$C$2:$T$18,ROW()-1,INT(COLUMN()/2))*SIN($A2/360*2*PI())</f>
        <v>0</v>
      </c>
      <c r="AB2" s="5">
        <f>INDEX(Cercles!$C$2:$T$18,ROW()-1,INT(COLUMN()/2))*COS($A2/360*2*PI())</f>
        <v>16</v>
      </c>
      <c r="AC2" s="6">
        <f>INDEX(Cercles!$C$2:$T$18,ROW()-1,INT(COLUMN()/2))*SIN($A2/360*2*PI())</f>
        <v>0</v>
      </c>
      <c r="AD2" s="5">
        <f>INDEX(Cercles!$C$2:$T$18,ROW()-1,INT(COLUMN()/2))*COS($A2/360*2*PI())</f>
        <v>17</v>
      </c>
      <c r="AE2" s="6">
        <f>INDEX(Cercles!$C$2:$T$18,ROW()-1,INT(COLUMN()/2))*SIN($A2/360*2*PI())</f>
        <v>0</v>
      </c>
      <c r="AF2" s="5">
        <f>INDEX(Cercles!$C$2:$T$18,ROW()-1,INT(COLUMN()/2))*COS($A2/360*2*PI())</f>
        <v>18</v>
      </c>
      <c r="AG2" s="6">
        <f>INDEX(Cercles!$C$2:$T$18,ROW()-1,INT(COLUMN()/2))*SIN($A2/360*2*PI())</f>
        <v>0</v>
      </c>
      <c r="AH2" s="5">
        <f>INDEX(Cercles!$C$2:$T$18,ROW()-1,INT(COLUMN()/2))*COS($A2/360*2*PI())</f>
        <v>19</v>
      </c>
      <c r="AI2" s="6">
        <f>INDEX(Cercles!$C$2:$T$18,ROW()-1,INT(COLUMN()/2))*SIN($A2/360*2*PI())</f>
        <v>0</v>
      </c>
    </row>
    <row r="3" spans="1:36" x14ac:dyDescent="0.35">
      <c r="A3" s="2">
        <f>Polaire!A3</f>
        <v>40</v>
      </c>
      <c r="B3" s="5">
        <f>INDEX(Cercles!$C$2:$T$18,ROW()-1,INT(COLUMN()/2))*COS($A3/360*2*PI())</f>
        <v>2.2981333293569342</v>
      </c>
      <c r="C3" s="6">
        <f>INDEX(Cercles!$C$2:$T$18,ROW()-1,INT(COLUMN()/2))*SIN($A3/360*2*PI())</f>
        <v>1.9283628290596178</v>
      </c>
      <c r="D3" s="5">
        <f>INDEX(Cercles!$C$2:$T$18,ROW()-1,INT(COLUMN()/2))*COS($A3/360*2*PI())</f>
        <v>3.0641777724759121</v>
      </c>
      <c r="E3" s="6">
        <f>INDEX(Cercles!$C$2:$T$18,ROW()-1,INT(COLUMN()/2))*SIN($A3/360*2*PI())</f>
        <v>2.571150438746157</v>
      </c>
      <c r="F3" s="5">
        <f>INDEX(Cercles!$C$2:$T$18,ROW()-1,INT(COLUMN()/2))*COS($A3/360*2*PI())</f>
        <v>3.83022221559489</v>
      </c>
      <c r="G3" s="6">
        <f>INDEX(Cercles!$C$2:$T$18,ROW()-1,INT(COLUMN()/2))*SIN($A3/360*2*PI())</f>
        <v>3.2139380484326963</v>
      </c>
      <c r="H3" s="5">
        <f>INDEX(Cercles!$C$2:$T$18,ROW()-1,INT(COLUMN()/2))*COS($A3/360*2*PI())</f>
        <v>4.5962666587138683</v>
      </c>
      <c r="I3" s="6">
        <f>INDEX(Cercles!$C$2:$T$18,ROW()-1,INT(COLUMN()/2))*SIN($A3/360*2*PI())</f>
        <v>3.8567256581192355</v>
      </c>
      <c r="J3" s="5">
        <f>INDEX(Cercles!$C$2:$T$18,ROW()-1,INT(COLUMN()/2))*COS($A3/360*2*PI())</f>
        <v>5.3623111018328462</v>
      </c>
      <c r="K3" s="6">
        <f>INDEX(Cercles!$C$2:$T$18,ROW()-1,INT(COLUMN()/2))*SIN($A3/360*2*PI())</f>
        <v>4.4995132678057743</v>
      </c>
      <c r="L3" s="5">
        <f>INDEX(Cercles!$C$2:$T$18,ROW()-1,INT(COLUMN()/2))*COS($A3/360*2*PI())</f>
        <v>6.1283555449518241</v>
      </c>
      <c r="M3" s="6">
        <f>INDEX(Cercles!$C$2:$T$18,ROW()-1,INT(COLUMN()/2))*SIN($A3/360*2*PI())</f>
        <v>5.142300877492314</v>
      </c>
      <c r="N3" s="5">
        <f>INDEX(Cercles!$C$2:$T$18,ROW()-1,INT(COLUMN()/2))*COS($A3/360*2*PI())</f>
        <v>6.894399988070802</v>
      </c>
      <c r="O3" s="6">
        <f>INDEX(Cercles!$C$2:$T$18,ROW()-1,INT(COLUMN()/2))*SIN($A3/360*2*PI())</f>
        <v>5.7850884871788537</v>
      </c>
      <c r="P3" s="5">
        <f>INDEX(Cercles!$C$2:$T$18,ROW()-1,INT(COLUMN()/2))*COS($A3/360*2*PI())</f>
        <v>7.6604444311897799</v>
      </c>
      <c r="Q3" s="6">
        <f>INDEX(Cercles!$C$2:$T$18,ROW()-1,INT(COLUMN()/2))*SIN($A3/360*2*PI())</f>
        <v>6.4278760968653925</v>
      </c>
      <c r="R3" s="5">
        <f>INDEX(Cercles!$C$2:$T$18,ROW()-1,INT(COLUMN()/2))*COS($A3/360*2*PI())</f>
        <v>8.4264888743087578</v>
      </c>
      <c r="S3" s="6">
        <f>INDEX(Cercles!$C$2:$T$18,ROW()-1,INT(COLUMN()/2))*SIN($A3/360*2*PI())</f>
        <v>7.0706637065519313</v>
      </c>
      <c r="T3" s="5">
        <f>INDEX(Cercles!$C$2:$T$18,ROW()-1,INT(COLUMN()/2))*COS($A3/360*2*PI())</f>
        <v>9.1925333174277366</v>
      </c>
      <c r="U3" s="6">
        <f>INDEX(Cercles!$C$2:$T$18,ROW()-1,INT(COLUMN()/2))*SIN($A3/360*2*PI())</f>
        <v>7.713451316238471</v>
      </c>
      <c r="V3" s="5">
        <f>INDEX(Cercles!$C$2:$T$18,ROW()-1,INT(COLUMN()/2))*COS($A3/360*2*PI())</f>
        <v>9.9585777605467136</v>
      </c>
      <c r="W3" s="6">
        <f>INDEX(Cercles!$C$2:$T$18,ROW()-1,INT(COLUMN()/2))*SIN($A3/360*2*PI())</f>
        <v>8.3562389259250107</v>
      </c>
      <c r="X3" s="5">
        <f>INDEX(Cercles!$C$2:$T$18,ROW()-1,INT(COLUMN()/2))*COS($A3/360*2*PI())</f>
        <v>10.724622203665692</v>
      </c>
      <c r="Y3" s="6">
        <f>INDEX(Cercles!$C$2:$T$18,ROW()-1,INT(COLUMN()/2))*SIN($A3/360*2*PI())</f>
        <v>8.9990265356115486</v>
      </c>
      <c r="Z3" s="5">
        <f>INDEX(Cercles!$C$2:$T$18,ROW()-1,INT(COLUMN()/2))*COS($A3/360*2*PI())</f>
        <v>11.490666646784669</v>
      </c>
      <c r="AA3" s="6">
        <f>INDEX(Cercles!$C$2:$T$18,ROW()-1,INT(COLUMN()/2))*SIN($A3/360*2*PI())</f>
        <v>9.6418141452980883</v>
      </c>
      <c r="AB3" s="5">
        <f>INDEX(Cercles!$C$2:$T$18,ROW()-1,INT(COLUMN()/2))*COS($A3/360*2*PI())</f>
        <v>12.256711089903648</v>
      </c>
      <c r="AC3" s="6">
        <f>INDEX(Cercles!$C$2:$T$18,ROW()-1,INT(COLUMN()/2))*SIN($A3/360*2*PI())</f>
        <v>10.284601754984628</v>
      </c>
      <c r="AD3" s="5">
        <f>INDEX(Cercles!$C$2:$T$18,ROW()-1,INT(COLUMN()/2))*COS($A3/360*2*PI())</f>
        <v>13.022755533022627</v>
      </c>
      <c r="AE3" s="6">
        <f>INDEX(Cercles!$C$2:$T$18,ROW()-1,INT(COLUMN()/2))*SIN($A3/360*2*PI())</f>
        <v>10.927389364671168</v>
      </c>
      <c r="AF3" s="5">
        <f>INDEX(Cercles!$C$2:$T$18,ROW()-1,INT(COLUMN()/2))*COS($A3/360*2*PI())</f>
        <v>13.788799976141604</v>
      </c>
      <c r="AG3" s="6">
        <f>INDEX(Cercles!$C$2:$T$18,ROW()-1,INT(COLUMN()/2))*SIN($A3/360*2*PI())</f>
        <v>11.570176974357707</v>
      </c>
      <c r="AH3" s="5">
        <f>INDEX(Cercles!$C$2:$T$18,ROW()-1,INT(COLUMN()/2))*COS($A3/360*2*PI())</f>
        <v>14.554844419260583</v>
      </c>
      <c r="AI3" s="6">
        <f>INDEX(Cercles!$C$2:$T$18,ROW()-1,INT(COLUMN()/2))*SIN($A3/360*2*PI())</f>
        <v>12.212964584044245</v>
      </c>
    </row>
    <row r="4" spans="1:36" x14ac:dyDescent="0.35">
      <c r="A4" s="2">
        <f>Polaire!A4</f>
        <v>45</v>
      </c>
      <c r="B4" s="5">
        <f>INDEX(Cercles!$C$2:$T$18,ROW()-1,INT(COLUMN()/2))*COS($A4/360*2*PI())</f>
        <v>2.1213203435596428</v>
      </c>
      <c r="C4" s="6">
        <f>INDEX(Cercles!$C$2:$T$18,ROW()-1,INT(COLUMN()/2))*SIN($A4/360*2*PI())</f>
        <v>2.1213203435596424</v>
      </c>
      <c r="D4" s="5">
        <f>INDEX(Cercles!$C$2:$T$18,ROW()-1,INT(COLUMN()/2))*COS($A4/360*2*PI())</f>
        <v>2.8284271247461903</v>
      </c>
      <c r="E4" s="6">
        <f>INDEX(Cercles!$C$2:$T$18,ROW()-1,INT(COLUMN()/2))*SIN($A4/360*2*PI())</f>
        <v>2.8284271247461898</v>
      </c>
      <c r="F4" s="5">
        <f>INDEX(Cercles!$C$2:$T$18,ROW()-1,INT(COLUMN()/2))*COS($A4/360*2*PI())</f>
        <v>3.5355339059327378</v>
      </c>
      <c r="G4" s="6">
        <f>INDEX(Cercles!$C$2:$T$18,ROW()-1,INT(COLUMN()/2))*SIN($A4/360*2*PI())</f>
        <v>3.5355339059327373</v>
      </c>
      <c r="H4" s="5">
        <f>INDEX(Cercles!$C$2:$T$18,ROW()-1,INT(COLUMN()/2))*COS($A4/360*2*PI())</f>
        <v>4.2426406871192857</v>
      </c>
      <c r="I4" s="6">
        <f>INDEX(Cercles!$C$2:$T$18,ROW()-1,INT(COLUMN()/2))*SIN($A4/360*2*PI())</f>
        <v>4.2426406871192848</v>
      </c>
      <c r="J4" s="5">
        <f>INDEX(Cercles!$C$2:$T$18,ROW()-1,INT(COLUMN()/2))*COS($A4/360*2*PI())</f>
        <v>4.9497474683058327</v>
      </c>
      <c r="K4" s="6">
        <f>INDEX(Cercles!$C$2:$T$18,ROW()-1,INT(COLUMN()/2))*SIN($A4/360*2*PI())</f>
        <v>4.9497474683058318</v>
      </c>
      <c r="L4" s="5">
        <f>INDEX(Cercles!$C$2:$T$18,ROW()-1,INT(COLUMN()/2))*COS($A4/360*2*PI())</f>
        <v>5.6568542494923806</v>
      </c>
      <c r="M4" s="6">
        <f>INDEX(Cercles!$C$2:$T$18,ROW()-1,INT(COLUMN()/2))*SIN($A4/360*2*PI())</f>
        <v>5.6568542494923797</v>
      </c>
      <c r="N4" s="5">
        <f>INDEX(Cercles!$C$2:$T$18,ROW()-1,INT(COLUMN()/2))*COS($A4/360*2*PI())</f>
        <v>6.3639610306789285</v>
      </c>
      <c r="O4" s="6">
        <f>INDEX(Cercles!$C$2:$T$18,ROW()-1,INT(COLUMN()/2))*SIN($A4/360*2*PI())</f>
        <v>6.3639610306789276</v>
      </c>
      <c r="P4" s="5">
        <f>INDEX(Cercles!$C$2:$T$18,ROW()-1,INT(COLUMN()/2))*COS($A4/360*2*PI())</f>
        <v>7.0710678118654755</v>
      </c>
      <c r="Q4" s="6">
        <f>INDEX(Cercles!$C$2:$T$18,ROW()-1,INT(COLUMN()/2))*SIN($A4/360*2*PI())</f>
        <v>7.0710678118654746</v>
      </c>
      <c r="R4" s="5">
        <f>INDEX(Cercles!$C$2:$T$18,ROW()-1,INT(COLUMN()/2))*COS($A4/360*2*PI())</f>
        <v>7.7781745930520234</v>
      </c>
      <c r="S4" s="6">
        <f>INDEX(Cercles!$C$2:$T$18,ROW()-1,INT(COLUMN()/2))*SIN($A4/360*2*PI())</f>
        <v>7.7781745930520216</v>
      </c>
      <c r="T4" s="5">
        <f>INDEX(Cercles!$C$2:$T$18,ROW()-1,INT(COLUMN()/2))*COS($A4/360*2*PI())</f>
        <v>8.4852813742385713</v>
      </c>
      <c r="U4" s="6">
        <f>INDEX(Cercles!$C$2:$T$18,ROW()-1,INT(COLUMN()/2))*SIN($A4/360*2*PI())</f>
        <v>8.4852813742385695</v>
      </c>
      <c r="V4" s="5">
        <f>INDEX(Cercles!$C$2:$T$18,ROW()-1,INT(COLUMN()/2))*COS($A4/360*2*PI())</f>
        <v>9.1923881554251192</v>
      </c>
      <c r="W4" s="6">
        <f>INDEX(Cercles!$C$2:$T$18,ROW()-1,INT(COLUMN()/2))*SIN($A4/360*2*PI())</f>
        <v>9.1923881554251174</v>
      </c>
      <c r="X4" s="5">
        <f>INDEX(Cercles!$C$2:$T$18,ROW()-1,INT(COLUMN()/2))*COS($A4/360*2*PI())</f>
        <v>9.8994949366116654</v>
      </c>
      <c r="Y4" s="6">
        <f>INDEX(Cercles!$C$2:$T$18,ROW()-1,INT(COLUMN()/2))*SIN($A4/360*2*PI())</f>
        <v>9.8994949366116636</v>
      </c>
      <c r="Z4" s="5">
        <f>INDEX(Cercles!$C$2:$T$18,ROW()-1,INT(COLUMN()/2))*COS($A4/360*2*PI())</f>
        <v>10.606601717798213</v>
      </c>
      <c r="AA4" s="6">
        <f>INDEX(Cercles!$C$2:$T$18,ROW()-1,INT(COLUMN()/2))*SIN($A4/360*2*PI())</f>
        <v>10.606601717798211</v>
      </c>
      <c r="AB4" s="5">
        <f>INDEX(Cercles!$C$2:$T$18,ROW()-1,INT(COLUMN()/2))*COS($A4/360*2*PI())</f>
        <v>11.313708498984761</v>
      </c>
      <c r="AC4" s="6">
        <f>INDEX(Cercles!$C$2:$T$18,ROW()-1,INT(COLUMN()/2))*SIN($A4/360*2*PI())</f>
        <v>11.313708498984759</v>
      </c>
      <c r="AD4" s="5">
        <f>INDEX(Cercles!$C$2:$T$18,ROW()-1,INT(COLUMN()/2))*COS($A4/360*2*PI())</f>
        <v>12.020815280171309</v>
      </c>
      <c r="AE4" s="6">
        <f>INDEX(Cercles!$C$2:$T$18,ROW()-1,INT(COLUMN()/2))*SIN($A4/360*2*PI())</f>
        <v>12.020815280171307</v>
      </c>
      <c r="AF4" s="5">
        <f>INDEX(Cercles!$C$2:$T$18,ROW()-1,INT(COLUMN()/2))*COS($A4/360*2*PI())</f>
        <v>12.727922061357857</v>
      </c>
      <c r="AG4" s="6">
        <f>INDEX(Cercles!$C$2:$T$18,ROW()-1,INT(COLUMN()/2))*SIN($A4/360*2*PI())</f>
        <v>12.727922061357855</v>
      </c>
      <c r="AH4" s="5">
        <f>INDEX(Cercles!$C$2:$T$18,ROW()-1,INT(COLUMN()/2))*COS($A4/360*2*PI())</f>
        <v>13.435028842544403</v>
      </c>
      <c r="AI4" s="6">
        <f>INDEX(Cercles!$C$2:$T$18,ROW()-1,INT(COLUMN()/2))*SIN($A4/360*2*PI())</f>
        <v>13.435028842544401</v>
      </c>
    </row>
    <row r="5" spans="1:36" x14ac:dyDescent="0.35">
      <c r="A5" s="2">
        <f>Polaire!A5</f>
        <v>52</v>
      </c>
      <c r="B5" s="5">
        <f>INDEX(Cercles!$C$2:$T$18,ROW()-1,INT(COLUMN()/2))*COS($A5/360*2*PI())</f>
        <v>1.846984425976975</v>
      </c>
      <c r="C5" s="6">
        <f>INDEX(Cercles!$C$2:$T$18,ROW()-1,INT(COLUMN()/2))*SIN($A5/360*2*PI())</f>
        <v>2.3640322608201658</v>
      </c>
      <c r="D5" s="5">
        <f>INDEX(Cercles!$C$2:$T$18,ROW()-1,INT(COLUMN()/2))*COS($A5/360*2*PI())</f>
        <v>2.4626459013026332</v>
      </c>
      <c r="E5" s="6">
        <f>INDEX(Cercles!$C$2:$T$18,ROW()-1,INT(COLUMN()/2))*SIN($A5/360*2*PI())</f>
        <v>3.1520430144268876</v>
      </c>
      <c r="F5" s="5">
        <f>INDEX(Cercles!$C$2:$T$18,ROW()-1,INT(COLUMN()/2))*COS($A5/360*2*PI())</f>
        <v>3.0783073766282913</v>
      </c>
      <c r="G5" s="6">
        <f>INDEX(Cercles!$C$2:$T$18,ROW()-1,INT(COLUMN()/2))*SIN($A5/360*2*PI())</f>
        <v>3.9400537680336094</v>
      </c>
      <c r="H5" s="5">
        <f>INDEX(Cercles!$C$2:$T$18,ROW()-1,INT(COLUMN()/2))*COS($A5/360*2*PI())</f>
        <v>3.69396885195395</v>
      </c>
      <c r="I5" s="6">
        <f>INDEX(Cercles!$C$2:$T$18,ROW()-1,INT(COLUMN()/2))*SIN($A5/360*2*PI())</f>
        <v>4.7280645216403316</v>
      </c>
      <c r="J5" s="5">
        <f>INDEX(Cercles!$C$2:$T$18,ROW()-1,INT(COLUMN()/2))*COS($A5/360*2*PI())</f>
        <v>4.3096303272796082</v>
      </c>
      <c r="K5" s="6">
        <f>INDEX(Cercles!$C$2:$T$18,ROW()-1,INT(COLUMN()/2))*SIN($A5/360*2*PI())</f>
        <v>5.5160752752470534</v>
      </c>
      <c r="L5" s="5">
        <f>INDEX(Cercles!$C$2:$T$18,ROW()-1,INT(COLUMN()/2))*COS($A5/360*2*PI())</f>
        <v>4.9252918026052663</v>
      </c>
      <c r="M5" s="6">
        <f>INDEX(Cercles!$C$2:$T$18,ROW()-1,INT(COLUMN()/2))*SIN($A5/360*2*PI())</f>
        <v>6.3040860288537752</v>
      </c>
      <c r="N5" s="5">
        <f>INDEX(Cercles!$C$2:$T$18,ROW()-1,INT(COLUMN()/2))*COS($A5/360*2*PI())</f>
        <v>5.5409532779309245</v>
      </c>
      <c r="O5" s="6">
        <f>INDEX(Cercles!$C$2:$T$18,ROW()-1,INT(COLUMN()/2))*SIN($A5/360*2*PI())</f>
        <v>7.092096782460497</v>
      </c>
      <c r="P5" s="5">
        <f>INDEX(Cercles!$C$2:$T$18,ROW()-1,INT(COLUMN()/2))*COS($A5/360*2*PI())</f>
        <v>6.1566147532565827</v>
      </c>
      <c r="Q5" s="6">
        <f>INDEX(Cercles!$C$2:$T$18,ROW()-1,INT(COLUMN()/2))*SIN($A5/360*2*PI())</f>
        <v>7.8801075360672188</v>
      </c>
      <c r="R5" s="5">
        <f>INDEX(Cercles!$C$2:$T$18,ROW()-1,INT(COLUMN()/2))*COS($A5/360*2*PI())</f>
        <v>6.7722762285822409</v>
      </c>
      <c r="S5" s="6">
        <f>INDEX(Cercles!$C$2:$T$18,ROW()-1,INT(COLUMN()/2))*SIN($A5/360*2*PI())</f>
        <v>8.6681182896739415</v>
      </c>
      <c r="T5" s="5">
        <f>INDEX(Cercles!$C$2:$T$18,ROW()-1,INT(COLUMN()/2))*COS($A5/360*2*PI())</f>
        <v>7.3879377039078999</v>
      </c>
      <c r="U5" s="6">
        <f>INDEX(Cercles!$C$2:$T$18,ROW()-1,INT(COLUMN()/2))*SIN($A5/360*2*PI())</f>
        <v>9.4561290432806633</v>
      </c>
      <c r="V5" s="5">
        <f>INDEX(Cercles!$C$2:$T$18,ROW()-1,INT(COLUMN()/2))*COS($A5/360*2*PI())</f>
        <v>8.0035991792335572</v>
      </c>
      <c r="W5" s="6">
        <f>INDEX(Cercles!$C$2:$T$18,ROW()-1,INT(COLUMN()/2))*SIN($A5/360*2*PI())</f>
        <v>10.244139796887385</v>
      </c>
      <c r="X5" s="5">
        <f>INDEX(Cercles!$C$2:$T$18,ROW()-1,INT(COLUMN()/2))*COS($A5/360*2*PI())</f>
        <v>8.6192606545592163</v>
      </c>
      <c r="Y5" s="6">
        <f>INDEX(Cercles!$C$2:$T$18,ROW()-1,INT(COLUMN()/2))*SIN($A5/360*2*PI())</f>
        <v>11.032150550494107</v>
      </c>
      <c r="Z5" s="5">
        <f>INDEX(Cercles!$C$2:$T$18,ROW()-1,INT(COLUMN()/2))*COS($A5/360*2*PI())</f>
        <v>9.2349221298848736</v>
      </c>
      <c r="AA5" s="6">
        <f>INDEX(Cercles!$C$2:$T$18,ROW()-1,INT(COLUMN()/2))*SIN($A5/360*2*PI())</f>
        <v>11.820161304100829</v>
      </c>
      <c r="AB5" s="5">
        <f>INDEX(Cercles!$C$2:$T$18,ROW()-1,INT(COLUMN()/2))*COS($A5/360*2*PI())</f>
        <v>9.8505836052105327</v>
      </c>
      <c r="AC5" s="6">
        <f>INDEX(Cercles!$C$2:$T$18,ROW()-1,INT(COLUMN()/2))*SIN($A5/360*2*PI())</f>
        <v>12.60817205770755</v>
      </c>
      <c r="AD5" s="5">
        <f>INDEX(Cercles!$C$2:$T$18,ROW()-1,INT(COLUMN()/2))*COS($A5/360*2*PI())</f>
        <v>10.466245080536192</v>
      </c>
      <c r="AE5" s="6">
        <f>INDEX(Cercles!$C$2:$T$18,ROW()-1,INT(COLUMN()/2))*SIN($A5/360*2*PI())</f>
        <v>13.396182811314272</v>
      </c>
      <c r="AF5" s="5">
        <f>INDEX(Cercles!$C$2:$T$18,ROW()-1,INT(COLUMN()/2))*COS($A5/360*2*PI())</f>
        <v>11.081906555861849</v>
      </c>
      <c r="AG5" s="6">
        <f>INDEX(Cercles!$C$2:$T$18,ROW()-1,INT(COLUMN()/2))*SIN($A5/360*2*PI())</f>
        <v>14.184193564920994</v>
      </c>
      <c r="AH5" s="5">
        <f>INDEX(Cercles!$C$2:$T$18,ROW()-1,INT(COLUMN()/2))*COS($A5/360*2*PI())</f>
        <v>11.697568031187508</v>
      </c>
      <c r="AI5" s="6">
        <f>INDEX(Cercles!$C$2:$T$18,ROW()-1,INT(COLUMN()/2))*SIN($A5/360*2*PI())</f>
        <v>14.972204318527716</v>
      </c>
    </row>
    <row r="6" spans="1:36" x14ac:dyDescent="0.35">
      <c r="A6" s="2">
        <f>Polaire!A6</f>
        <v>60</v>
      </c>
      <c r="B6" s="5">
        <f>INDEX(Cercles!$C$2:$T$18,ROW()-1,INT(COLUMN()/2))*COS($A6/360*2*PI())</f>
        <v>1.5000000000000004</v>
      </c>
      <c r="C6" s="6">
        <f>INDEX(Cercles!$C$2:$T$18,ROW()-1,INT(COLUMN()/2))*SIN($A6/360*2*PI())</f>
        <v>2.598076211353316</v>
      </c>
      <c r="D6" s="5">
        <f>INDEX(Cercles!$C$2:$T$18,ROW()-1,INT(COLUMN()/2))*COS($A6/360*2*PI())</f>
        <v>2.0000000000000004</v>
      </c>
      <c r="E6" s="6">
        <f>INDEX(Cercles!$C$2:$T$18,ROW()-1,INT(COLUMN()/2))*SIN($A6/360*2*PI())</f>
        <v>3.4641016151377544</v>
      </c>
      <c r="F6" s="5">
        <f>INDEX(Cercles!$C$2:$T$18,ROW()-1,INT(COLUMN()/2))*COS($A6/360*2*PI())</f>
        <v>2.5000000000000004</v>
      </c>
      <c r="G6" s="6">
        <f>INDEX(Cercles!$C$2:$T$18,ROW()-1,INT(COLUMN()/2))*SIN($A6/360*2*PI())</f>
        <v>4.3301270189221928</v>
      </c>
      <c r="H6" s="5">
        <f>INDEX(Cercles!$C$2:$T$18,ROW()-1,INT(COLUMN()/2))*COS($A6/360*2*PI())</f>
        <v>3.0000000000000009</v>
      </c>
      <c r="I6" s="6">
        <f>INDEX(Cercles!$C$2:$T$18,ROW()-1,INT(COLUMN()/2))*SIN($A6/360*2*PI())</f>
        <v>5.196152422706632</v>
      </c>
      <c r="J6" s="5">
        <f>INDEX(Cercles!$C$2:$T$18,ROW()-1,INT(COLUMN()/2))*COS($A6/360*2*PI())</f>
        <v>3.5000000000000009</v>
      </c>
      <c r="K6" s="6">
        <f>INDEX(Cercles!$C$2:$T$18,ROW()-1,INT(COLUMN()/2))*SIN($A6/360*2*PI())</f>
        <v>6.0621778264910704</v>
      </c>
      <c r="L6" s="5">
        <f>INDEX(Cercles!$C$2:$T$18,ROW()-1,INT(COLUMN()/2))*COS($A6/360*2*PI())</f>
        <v>4.0000000000000009</v>
      </c>
      <c r="M6" s="6">
        <f>INDEX(Cercles!$C$2:$T$18,ROW()-1,INT(COLUMN()/2))*SIN($A6/360*2*PI())</f>
        <v>6.9282032302755088</v>
      </c>
      <c r="N6" s="5">
        <f>INDEX(Cercles!$C$2:$T$18,ROW()-1,INT(COLUMN()/2))*COS($A6/360*2*PI())</f>
        <v>4.5000000000000009</v>
      </c>
      <c r="O6" s="6">
        <f>INDEX(Cercles!$C$2:$T$18,ROW()-1,INT(COLUMN()/2))*SIN($A6/360*2*PI())</f>
        <v>7.7942286340599471</v>
      </c>
      <c r="P6" s="5">
        <f>INDEX(Cercles!$C$2:$T$18,ROW()-1,INT(COLUMN()/2))*COS($A6/360*2*PI())</f>
        <v>5.0000000000000009</v>
      </c>
      <c r="Q6" s="6">
        <f>INDEX(Cercles!$C$2:$T$18,ROW()-1,INT(COLUMN()/2))*SIN($A6/360*2*PI())</f>
        <v>8.6602540378443855</v>
      </c>
      <c r="R6" s="5">
        <f>INDEX(Cercles!$C$2:$T$18,ROW()-1,INT(COLUMN()/2))*COS($A6/360*2*PI())</f>
        <v>5.5000000000000009</v>
      </c>
      <c r="S6" s="6">
        <f>INDEX(Cercles!$C$2:$T$18,ROW()-1,INT(COLUMN()/2))*SIN($A6/360*2*PI())</f>
        <v>9.5262794416288248</v>
      </c>
      <c r="T6" s="5">
        <f>INDEX(Cercles!$C$2:$T$18,ROW()-1,INT(COLUMN()/2))*COS($A6/360*2*PI())</f>
        <v>6.0000000000000018</v>
      </c>
      <c r="U6" s="6">
        <f>INDEX(Cercles!$C$2:$T$18,ROW()-1,INT(COLUMN()/2))*SIN($A6/360*2*PI())</f>
        <v>10.392304845413264</v>
      </c>
      <c r="V6" s="5">
        <f>INDEX(Cercles!$C$2:$T$18,ROW()-1,INT(COLUMN()/2))*COS($A6/360*2*PI())</f>
        <v>6.5000000000000018</v>
      </c>
      <c r="W6" s="6">
        <f>INDEX(Cercles!$C$2:$T$18,ROW()-1,INT(COLUMN()/2))*SIN($A6/360*2*PI())</f>
        <v>11.258330249197702</v>
      </c>
      <c r="X6" s="5">
        <f>INDEX(Cercles!$C$2:$T$18,ROW()-1,INT(COLUMN()/2))*COS($A6/360*2*PI())</f>
        <v>7.0000000000000018</v>
      </c>
      <c r="Y6" s="6">
        <f>INDEX(Cercles!$C$2:$T$18,ROW()-1,INT(COLUMN()/2))*SIN($A6/360*2*PI())</f>
        <v>12.124355652982141</v>
      </c>
      <c r="Z6" s="5">
        <f>INDEX(Cercles!$C$2:$T$18,ROW()-1,INT(COLUMN()/2))*COS($A6/360*2*PI())</f>
        <v>7.5000000000000018</v>
      </c>
      <c r="AA6" s="6">
        <f>INDEX(Cercles!$C$2:$T$18,ROW()-1,INT(COLUMN()/2))*SIN($A6/360*2*PI())</f>
        <v>12.990381056766578</v>
      </c>
      <c r="AB6" s="5">
        <f>INDEX(Cercles!$C$2:$T$18,ROW()-1,INT(COLUMN()/2))*COS($A6/360*2*PI())</f>
        <v>8.0000000000000018</v>
      </c>
      <c r="AC6" s="6">
        <f>INDEX(Cercles!$C$2:$T$18,ROW()-1,INT(COLUMN()/2))*SIN($A6/360*2*PI())</f>
        <v>13.856406460551018</v>
      </c>
      <c r="AD6" s="5">
        <f>INDEX(Cercles!$C$2:$T$18,ROW()-1,INT(COLUMN()/2))*COS($A6/360*2*PI())</f>
        <v>8.5000000000000018</v>
      </c>
      <c r="AE6" s="6">
        <f>INDEX(Cercles!$C$2:$T$18,ROW()-1,INT(COLUMN()/2))*SIN($A6/360*2*PI())</f>
        <v>14.722431864335457</v>
      </c>
      <c r="AF6" s="5">
        <f>INDEX(Cercles!$C$2:$T$18,ROW()-1,INT(COLUMN()/2))*COS($A6/360*2*PI())</f>
        <v>9.0000000000000018</v>
      </c>
      <c r="AG6" s="6">
        <f>INDEX(Cercles!$C$2:$T$18,ROW()-1,INT(COLUMN()/2))*SIN($A6/360*2*PI())</f>
        <v>15.588457268119894</v>
      </c>
      <c r="AH6" s="5">
        <f>INDEX(Cercles!$C$2:$T$18,ROW()-1,INT(COLUMN()/2))*COS($A6/360*2*PI())</f>
        <v>9.5000000000000018</v>
      </c>
      <c r="AI6" s="6">
        <f>INDEX(Cercles!$C$2:$T$18,ROW()-1,INT(COLUMN()/2))*SIN($A6/360*2*PI())</f>
        <v>16.454482671904334</v>
      </c>
    </row>
    <row r="7" spans="1:36" x14ac:dyDescent="0.35">
      <c r="A7" s="2">
        <f>Polaire!A7</f>
        <v>70</v>
      </c>
      <c r="B7" s="5">
        <f>INDEX(Cercles!$C$2:$T$18,ROW()-1,INT(COLUMN()/2))*COS($A7/360*2*PI())</f>
        <v>1.0260604299770064</v>
      </c>
      <c r="C7" s="6">
        <f>INDEX(Cercles!$C$2:$T$18,ROW()-1,INT(COLUMN()/2))*SIN($A7/360*2*PI())</f>
        <v>2.8190778623577248</v>
      </c>
      <c r="D7" s="5">
        <f>INDEX(Cercles!$C$2:$T$18,ROW()-1,INT(COLUMN()/2))*COS($A7/360*2*PI())</f>
        <v>1.3680805733026753</v>
      </c>
      <c r="E7" s="6">
        <f>INDEX(Cercles!$C$2:$T$18,ROW()-1,INT(COLUMN()/2))*SIN($A7/360*2*PI())</f>
        <v>3.7587704831436333</v>
      </c>
      <c r="F7" s="5">
        <f>INDEX(Cercles!$C$2:$T$18,ROW()-1,INT(COLUMN()/2))*COS($A7/360*2*PI())</f>
        <v>1.7101007166283442</v>
      </c>
      <c r="G7" s="6">
        <f>INDEX(Cercles!$C$2:$T$18,ROW()-1,INT(COLUMN()/2))*SIN($A7/360*2*PI())</f>
        <v>4.6984631039295417</v>
      </c>
      <c r="H7" s="5">
        <f>INDEX(Cercles!$C$2:$T$18,ROW()-1,INT(COLUMN()/2))*COS($A7/360*2*PI())</f>
        <v>2.0521208599540128</v>
      </c>
      <c r="I7" s="6">
        <f>INDEX(Cercles!$C$2:$T$18,ROW()-1,INT(COLUMN()/2))*SIN($A7/360*2*PI())</f>
        <v>5.6381557247154497</v>
      </c>
      <c r="J7" s="5">
        <f>INDEX(Cercles!$C$2:$T$18,ROW()-1,INT(COLUMN()/2))*COS($A7/360*2*PI())</f>
        <v>2.3941410032796817</v>
      </c>
      <c r="K7" s="6">
        <f>INDEX(Cercles!$C$2:$T$18,ROW()-1,INT(COLUMN()/2))*SIN($A7/360*2*PI())</f>
        <v>6.5778483455013586</v>
      </c>
      <c r="L7" s="5">
        <f>INDEX(Cercles!$C$2:$T$18,ROW()-1,INT(COLUMN()/2))*COS($A7/360*2*PI())</f>
        <v>2.7361611466053506</v>
      </c>
      <c r="M7" s="6">
        <f>INDEX(Cercles!$C$2:$T$18,ROW()-1,INT(COLUMN()/2))*SIN($A7/360*2*PI())</f>
        <v>7.5175409662872665</v>
      </c>
      <c r="N7" s="5">
        <f>INDEX(Cercles!$C$2:$T$18,ROW()-1,INT(COLUMN()/2))*COS($A7/360*2*PI())</f>
        <v>3.0781812899310195</v>
      </c>
      <c r="O7" s="6">
        <f>INDEX(Cercles!$C$2:$T$18,ROW()-1,INT(COLUMN()/2))*SIN($A7/360*2*PI())</f>
        <v>8.4572335870731745</v>
      </c>
      <c r="P7" s="5">
        <f>INDEX(Cercles!$C$2:$T$18,ROW()-1,INT(COLUMN()/2))*COS($A7/360*2*PI())</f>
        <v>3.4202014332566884</v>
      </c>
      <c r="Q7" s="6">
        <f>INDEX(Cercles!$C$2:$T$18,ROW()-1,INT(COLUMN()/2))*SIN($A7/360*2*PI())</f>
        <v>9.3969262078590834</v>
      </c>
      <c r="R7" s="5">
        <f>INDEX(Cercles!$C$2:$T$18,ROW()-1,INT(COLUMN()/2))*COS($A7/360*2*PI())</f>
        <v>3.7622215765823572</v>
      </c>
      <c r="S7" s="6">
        <f>INDEX(Cercles!$C$2:$T$18,ROW()-1,INT(COLUMN()/2))*SIN($A7/360*2*PI())</f>
        <v>10.336618828644992</v>
      </c>
      <c r="T7" s="5">
        <f>INDEX(Cercles!$C$2:$T$18,ROW()-1,INT(COLUMN()/2))*COS($A7/360*2*PI())</f>
        <v>4.1042417199080257</v>
      </c>
      <c r="U7" s="6">
        <f>INDEX(Cercles!$C$2:$T$18,ROW()-1,INT(COLUMN()/2))*SIN($A7/360*2*PI())</f>
        <v>11.276311449430899</v>
      </c>
      <c r="V7" s="5">
        <f>INDEX(Cercles!$C$2:$T$18,ROW()-1,INT(COLUMN()/2))*COS($A7/360*2*PI())</f>
        <v>4.446261863233695</v>
      </c>
      <c r="W7" s="6">
        <f>INDEX(Cercles!$C$2:$T$18,ROW()-1,INT(COLUMN()/2))*SIN($A7/360*2*PI())</f>
        <v>12.216004070216808</v>
      </c>
      <c r="X7" s="5">
        <f>INDEX(Cercles!$C$2:$T$18,ROW()-1,INT(COLUMN()/2))*COS($A7/360*2*PI())</f>
        <v>4.7882820065593634</v>
      </c>
      <c r="Y7" s="6">
        <f>INDEX(Cercles!$C$2:$T$18,ROW()-1,INT(COLUMN()/2))*SIN($A7/360*2*PI())</f>
        <v>13.155696691002717</v>
      </c>
      <c r="Z7" s="5">
        <f>INDEX(Cercles!$C$2:$T$18,ROW()-1,INT(COLUMN()/2))*COS($A7/360*2*PI())</f>
        <v>5.1303021498850327</v>
      </c>
      <c r="AA7" s="6">
        <f>INDEX(Cercles!$C$2:$T$18,ROW()-1,INT(COLUMN()/2))*SIN($A7/360*2*PI())</f>
        <v>14.095389311788624</v>
      </c>
      <c r="AB7" s="5">
        <f>INDEX(Cercles!$C$2:$T$18,ROW()-1,INT(COLUMN()/2))*COS($A7/360*2*PI())</f>
        <v>5.4723222932107012</v>
      </c>
      <c r="AC7" s="6">
        <f>INDEX(Cercles!$C$2:$T$18,ROW()-1,INT(COLUMN()/2))*SIN($A7/360*2*PI())</f>
        <v>15.035081932574533</v>
      </c>
      <c r="AD7" s="5">
        <f>INDEX(Cercles!$C$2:$T$18,ROW()-1,INT(COLUMN()/2))*COS($A7/360*2*PI())</f>
        <v>5.8143424365363696</v>
      </c>
      <c r="AE7" s="6">
        <f>INDEX(Cercles!$C$2:$T$18,ROW()-1,INT(COLUMN()/2))*SIN($A7/360*2*PI())</f>
        <v>15.974774553360442</v>
      </c>
      <c r="AF7" s="5">
        <f>INDEX(Cercles!$C$2:$T$18,ROW()-1,INT(COLUMN()/2))*COS($A7/360*2*PI())</f>
        <v>6.1563625798620389</v>
      </c>
      <c r="AG7" s="6">
        <f>INDEX(Cercles!$C$2:$T$18,ROW()-1,INT(COLUMN()/2))*SIN($A7/360*2*PI())</f>
        <v>16.914467174146349</v>
      </c>
      <c r="AH7" s="5">
        <f>INDEX(Cercles!$C$2:$T$18,ROW()-1,INT(COLUMN()/2))*COS($A7/360*2*PI())</f>
        <v>6.4983827231877074</v>
      </c>
      <c r="AI7" s="6">
        <f>INDEX(Cercles!$C$2:$T$18,ROW()-1,INT(COLUMN()/2))*SIN($A7/360*2*PI())</f>
        <v>17.854159794932258</v>
      </c>
    </row>
    <row r="8" spans="1:36" x14ac:dyDescent="0.35">
      <c r="A8" s="2">
        <f>Polaire!A8</f>
        <v>80</v>
      </c>
      <c r="B8" s="5">
        <f>INDEX(Cercles!$C$2:$T$18,ROW()-1,INT(COLUMN()/2))*COS($A8/360*2*PI())</f>
        <v>0.52094453300079124</v>
      </c>
      <c r="C8" s="6">
        <f>INDEX(Cercles!$C$2:$T$18,ROW()-1,INT(COLUMN()/2))*SIN($A8/360*2*PI())</f>
        <v>2.9544232590366239</v>
      </c>
      <c r="D8" s="5">
        <f>INDEX(Cercles!$C$2:$T$18,ROW()-1,INT(COLUMN()/2))*COS($A8/360*2*PI())</f>
        <v>0.69459271066772166</v>
      </c>
      <c r="E8" s="6">
        <f>INDEX(Cercles!$C$2:$T$18,ROW()-1,INT(COLUMN()/2))*SIN($A8/360*2*PI())</f>
        <v>3.9392310120488321</v>
      </c>
      <c r="F8" s="5">
        <f>INDEX(Cercles!$C$2:$T$18,ROW()-1,INT(COLUMN()/2))*COS($A8/360*2*PI())</f>
        <v>0.86824088833465207</v>
      </c>
      <c r="G8" s="6">
        <f>INDEX(Cercles!$C$2:$T$18,ROW()-1,INT(COLUMN()/2))*SIN($A8/360*2*PI())</f>
        <v>4.9240387650610398</v>
      </c>
      <c r="H8" s="5">
        <f>INDEX(Cercles!$C$2:$T$18,ROW()-1,INT(COLUMN()/2))*COS($A8/360*2*PI())</f>
        <v>1.0418890660015825</v>
      </c>
      <c r="I8" s="6">
        <f>INDEX(Cercles!$C$2:$T$18,ROW()-1,INT(COLUMN()/2))*SIN($A8/360*2*PI())</f>
        <v>5.9088465180732479</v>
      </c>
      <c r="J8" s="5">
        <f>INDEX(Cercles!$C$2:$T$18,ROW()-1,INT(COLUMN()/2))*COS($A8/360*2*PI())</f>
        <v>1.2155372436685128</v>
      </c>
      <c r="K8" s="6">
        <f>INDEX(Cercles!$C$2:$T$18,ROW()-1,INT(COLUMN()/2))*SIN($A8/360*2*PI())</f>
        <v>6.893654271085456</v>
      </c>
      <c r="L8" s="5">
        <f>INDEX(Cercles!$C$2:$T$18,ROW()-1,INT(COLUMN()/2))*COS($A8/360*2*PI())</f>
        <v>1.3891854213354433</v>
      </c>
      <c r="M8" s="6">
        <f>INDEX(Cercles!$C$2:$T$18,ROW()-1,INT(COLUMN()/2))*SIN($A8/360*2*PI())</f>
        <v>7.8784620240976642</v>
      </c>
      <c r="N8" s="5">
        <f>INDEX(Cercles!$C$2:$T$18,ROW()-1,INT(COLUMN()/2))*COS($A8/360*2*PI())</f>
        <v>1.5628335990023738</v>
      </c>
      <c r="O8" s="6">
        <f>INDEX(Cercles!$C$2:$T$18,ROW()-1,INT(COLUMN()/2))*SIN($A8/360*2*PI())</f>
        <v>8.8632697771098723</v>
      </c>
      <c r="P8" s="5">
        <f>INDEX(Cercles!$C$2:$T$18,ROW()-1,INT(COLUMN()/2))*COS($A8/360*2*PI())</f>
        <v>1.7364817766693041</v>
      </c>
      <c r="Q8" s="6">
        <f>INDEX(Cercles!$C$2:$T$18,ROW()-1,INT(COLUMN()/2))*SIN($A8/360*2*PI())</f>
        <v>9.8480775301220795</v>
      </c>
      <c r="R8" s="5">
        <f>INDEX(Cercles!$C$2:$T$18,ROW()-1,INT(COLUMN()/2))*COS($A8/360*2*PI())</f>
        <v>1.9101299543362344</v>
      </c>
      <c r="S8" s="6">
        <f>INDEX(Cercles!$C$2:$T$18,ROW()-1,INT(COLUMN()/2))*SIN($A8/360*2*PI())</f>
        <v>10.832885283134289</v>
      </c>
      <c r="T8" s="5">
        <f>INDEX(Cercles!$C$2:$T$18,ROW()-1,INT(COLUMN()/2))*COS($A8/360*2*PI())</f>
        <v>2.083778132003165</v>
      </c>
      <c r="U8" s="6">
        <f>INDEX(Cercles!$C$2:$T$18,ROW()-1,INT(COLUMN()/2))*SIN($A8/360*2*PI())</f>
        <v>11.817693036146496</v>
      </c>
      <c r="V8" s="5">
        <f>INDEX(Cercles!$C$2:$T$18,ROW()-1,INT(COLUMN()/2))*COS($A8/360*2*PI())</f>
        <v>2.2574263096700955</v>
      </c>
      <c r="W8" s="6">
        <f>INDEX(Cercles!$C$2:$T$18,ROW()-1,INT(COLUMN()/2))*SIN($A8/360*2*PI())</f>
        <v>12.802500789158705</v>
      </c>
      <c r="X8" s="5">
        <f>INDEX(Cercles!$C$2:$T$18,ROW()-1,INT(COLUMN()/2))*COS($A8/360*2*PI())</f>
        <v>2.4310744873370256</v>
      </c>
      <c r="Y8" s="6">
        <f>INDEX(Cercles!$C$2:$T$18,ROW()-1,INT(COLUMN()/2))*SIN($A8/360*2*PI())</f>
        <v>13.787308542170912</v>
      </c>
      <c r="Z8" s="5">
        <f>INDEX(Cercles!$C$2:$T$18,ROW()-1,INT(COLUMN()/2))*COS($A8/360*2*PI())</f>
        <v>2.6047226650039561</v>
      </c>
      <c r="AA8" s="6">
        <f>INDEX(Cercles!$C$2:$T$18,ROW()-1,INT(COLUMN()/2))*SIN($A8/360*2*PI())</f>
        <v>14.772116295183121</v>
      </c>
      <c r="AB8" s="5">
        <f>INDEX(Cercles!$C$2:$T$18,ROW()-1,INT(COLUMN()/2))*COS($A8/360*2*PI())</f>
        <v>2.7783708426708866</v>
      </c>
      <c r="AC8" s="6">
        <f>INDEX(Cercles!$C$2:$T$18,ROW()-1,INT(COLUMN()/2))*SIN($A8/360*2*PI())</f>
        <v>15.756924048195328</v>
      </c>
      <c r="AD8" s="5">
        <f>INDEX(Cercles!$C$2:$T$18,ROW()-1,INT(COLUMN()/2))*COS($A8/360*2*PI())</f>
        <v>2.9520190203378172</v>
      </c>
      <c r="AE8" s="6">
        <f>INDEX(Cercles!$C$2:$T$18,ROW()-1,INT(COLUMN()/2))*SIN($A8/360*2*PI())</f>
        <v>16.741731801207536</v>
      </c>
      <c r="AF8" s="5">
        <f>INDEX(Cercles!$C$2:$T$18,ROW()-1,INT(COLUMN()/2))*COS($A8/360*2*PI())</f>
        <v>3.1256671980047477</v>
      </c>
      <c r="AG8" s="6">
        <f>INDEX(Cercles!$C$2:$T$18,ROW()-1,INT(COLUMN()/2))*SIN($A8/360*2*PI())</f>
        <v>17.726539554219745</v>
      </c>
      <c r="AH8" s="5">
        <f>INDEX(Cercles!$C$2:$T$18,ROW()-1,INT(COLUMN()/2))*COS($A8/360*2*PI())</f>
        <v>3.2993153756716778</v>
      </c>
      <c r="AI8" s="6">
        <f>INDEX(Cercles!$C$2:$T$18,ROW()-1,INT(COLUMN()/2))*SIN($A8/360*2*PI())</f>
        <v>18.711347307231954</v>
      </c>
    </row>
    <row r="9" spans="1:36" x14ac:dyDescent="0.35">
      <c r="A9" s="2">
        <f>Polaire!A9</f>
        <v>90</v>
      </c>
      <c r="B9" s="5">
        <f>INDEX(Cercles!$C$2:$T$18,ROW()-1,INT(COLUMN()/2))*COS($A9/360*2*PI())</f>
        <v>1.83772268236293E-16</v>
      </c>
      <c r="C9" s="6">
        <f>INDEX(Cercles!$C$2:$T$18,ROW()-1,INT(COLUMN()/2))*SIN($A9/360*2*PI())</f>
        <v>3</v>
      </c>
      <c r="D9" s="5">
        <f>INDEX(Cercles!$C$2:$T$18,ROW()-1,INT(COLUMN()/2))*COS($A9/360*2*PI())</f>
        <v>2.45029690981724E-16</v>
      </c>
      <c r="E9" s="6">
        <f>INDEX(Cercles!$C$2:$T$18,ROW()-1,INT(COLUMN()/2))*SIN($A9/360*2*PI())</f>
        <v>4</v>
      </c>
      <c r="F9" s="5">
        <f>INDEX(Cercles!$C$2:$T$18,ROW()-1,INT(COLUMN()/2))*COS($A9/360*2*PI())</f>
        <v>3.06287113727155E-16</v>
      </c>
      <c r="G9" s="6">
        <f>INDEX(Cercles!$C$2:$T$18,ROW()-1,INT(COLUMN()/2))*SIN($A9/360*2*PI())</f>
        <v>5</v>
      </c>
      <c r="H9" s="5">
        <f>INDEX(Cercles!$C$2:$T$18,ROW()-1,INT(COLUMN()/2))*COS($A9/360*2*PI())</f>
        <v>3.67544536472586E-16</v>
      </c>
      <c r="I9" s="6">
        <f>INDEX(Cercles!$C$2:$T$18,ROW()-1,INT(COLUMN()/2))*SIN($A9/360*2*PI())</f>
        <v>6</v>
      </c>
      <c r="J9" s="5">
        <f>INDEX(Cercles!$C$2:$T$18,ROW()-1,INT(COLUMN()/2))*COS($A9/360*2*PI())</f>
        <v>4.28801959218017E-16</v>
      </c>
      <c r="K9" s="6">
        <f>INDEX(Cercles!$C$2:$T$18,ROW()-1,INT(COLUMN()/2))*SIN($A9/360*2*PI())</f>
        <v>7</v>
      </c>
      <c r="L9" s="5">
        <f>INDEX(Cercles!$C$2:$T$18,ROW()-1,INT(COLUMN()/2))*COS($A9/360*2*PI())</f>
        <v>4.90059381963448E-16</v>
      </c>
      <c r="M9" s="6">
        <f>INDEX(Cercles!$C$2:$T$18,ROW()-1,INT(COLUMN()/2))*SIN($A9/360*2*PI())</f>
        <v>8</v>
      </c>
      <c r="N9" s="5">
        <f>INDEX(Cercles!$C$2:$T$18,ROW()-1,INT(COLUMN()/2))*COS($A9/360*2*PI())</f>
        <v>5.51316804708879E-16</v>
      </c>
      <c r="O9" s="6">
        <f>INDEX(Cercles!$C$2:$T$18,ROW()-1,INT(COLUMN()/2))*SIN($A9/360*2*PI())</f>
        <v>9</v>
      </c>
      <c r="P9" s="5">
        <f>INDEX(Cercles!$C$2:$T$18,ROW()-1,INT(COLUMN()/2))*COS($A9/360*2*PI())</f>
        <v>6.1257422745431001E-16</v>
      </c>
      <c r="Q9" s="6">
        <f>INDEX(Cercles!$C$2:$T$18,ROW()-1,INT(COLUMN()/2))*SIN($A9/360*2*PI())</f>
        <v>10</v>
      </c>
      <c r="R9" s="5">
        <f>INDEX(Cercles!$C$2:$T$18,ROW()-1,INT(COLUMN()/2))*COS($A9/360*2*PI())</f>
        <v>6.7383165019974101E-16</v>
      </c>
      <c r="S9" s="6">
        <f>INDEX(Cercles!$C$2:$T$18,ROW()-1,INT(COLUMN()/2))*SIN($A9/360*2*PI())</f>
        <v>11</v>
      </c>
      <c r="T9" s="5">
        <f>INDEX(Cercles!$C$2:$T$18,ROW()-1,INT(COLUMN()/2))*COS($A9/360*2*PI())</f>
        <v>7.3508907294517201E-16</v>
      </c>
      <c r="U9" s="6">
        <f>INDEX(Cercles!$C$2:$T$18,ROW()-1,INT(COLUMN()/2))*SIN($A9/360*2*PI())</f>
        <v>12</v>
      </c>
      <c r="V9" s="5">
        <f>INDEX(Cercles!$C$2:$T$18,ROW()-1,INT(COLUMN()/2))*COS($A9/360*2*PI())</f>
        <v>7.9634649569060301E-16</v>
      </c>
      <c r="W9" s="6">
        <f>INDEX(Cercles!$C$2:$T$18,ROW()-1,INT(COLUMN()/2))*SIN($A9/360*2*PI())</f>
        <v>13</v>
      </c>
      <c r="X9" s="5">
        <f>INDEX(Cercles!$C$2:$T$18,ROW()-1,INT(COLUMN()/2))*COS($A9/360*2*PI())</f>
        <v>8.5760391843603401E-16</v>
      </c>
      <c r="Y9" s="6">
        <f>INDEX(Cercles!$C$2:$T$18,ROW()-1,INT(COLUMN()/2))*SIN($A9/360*2*PI())</f>
        <v>14</v>
      </c>
      <c r="Z9" s="5">
        <f>INDEX(Cercles!$C$2:$T$18,ROW()-1,INT(COLUMN()/2))*COS($A9/360*2*PI())</f>
        <v>9.1886134118146501E-16</v>
      </c>
      <c r="AA9" s="6">
        <f>INDEX(Cercles!$C$2:$T$18,ROW()-1,INT(COLUMN()/2))*SIN($A9/360*2*PI())</f>
        <v>15</v>
      </c>
      <c r="AB9" s="5">
        <f>INDEX(Cercles!$C$2:$T$18,ROW()-1,INT(COLUMN()/2))*COS($A9/360*2*PI())</f>
        <v>9.8011876392689601E-16</v>
      </c>
      <c r="AC9" s="6">
        <f>INDEX(Cercles!$C$2:$T$18,ROW()-1,INT(COLUMN()/2))*SIN($A9/360*2*PI())</f>
        <v>16</v>
      </c>
      <c r="AD9" s="5">
        <f>INDEX(Cercles!$C$2:$T$18,ROW()-1,INT(COLUMN()/2))*COS($A9/360*2*PI())</f>
        <v>1.041376186672327E-15</v>
      </c>
      <c r="AE9" s="6">
        <f>INDEX(Cercles!$C$2:$T$18,ROW()-1,INT(COLUMN()/2))*SIN($A9/360*2*PI())</f>
        <v>17</v>
      </c>
      <c r="AF9" s="5">
        <f>INDEX(Cercles!$C$2:$T$18,ROW()-1,INT(COLUMN()/2))*COS($A9/360*2*PI())</f>
        <v>1.102633609417758E-15</v>
      </c>
      <c r="AG9" s="6">
        <f>INDEX(Cercles!$C$2:$T$18,ROW()-1,INT(COLUMN()/2))*SIN($A9/360*2*PI())</f>
        <v>18</v>
      </c>
      <c r="AH9" s="5">
        <f>INDEX(Cercles!$C$2:$T$18,ROW()-1,INT(COLUMN()/2))*COS($A9/360*2*PI())</f>
        <v>1.163891032163189E-15</v>
      </c>
      <c r="AI9" s="6">
        <f>INDEX(Cercles!$C$2:$T$18,ROW()-1,INT(COLUMN()/2))*SIN($A9/360*2*PI())</f>
        <v>19</v>
      </c>
    </row>
    <row r="10" spans="1:36" x14ac:dyDescent="0.35">
      <c r="A10" s="2">
        <f>Polaire!A10</f>
        <v>100</v>
      </c>
      <c r="B10" s="5">
        <f>INDEX(Cercles!$C$2:$T$18,ROW()-1,INT(COLUMN()/2))*COS($A10/360*2*PI())</f>
        <v>-0.52094453300079091</v>
      </c>
      <c r="C10" s="6">
        <f>INDEX(Cercles!$C$2:$T$18,ROW()-1,INT(COLUMN()/2))*SIN($A10/360*2*PI())</f>
        <v>2.9544232590366239</v>
      </c>
      <c r="D10" s="5">
        <f>INDEX(Cercles!$C$2:$T$18,ROW()-1,INT(COLUMN()/2))*COS($A10/360*2*PI())</f>
        <v>-0.69459271066772121</v>
      </c>
      <c r="E10" s="6">
        <f>INDEX(Cercles!$C$2:$T$18,ROW()-1,INT(COLUMN()/2))*SIN($A10/360*2*PI())</f>
        <v>3.9392310120488321</v>
      </c>
      <c r="F10" s="5">
        <f>INDEX(Cercles!$C$2:$T$18,ROW()-1,INT(COLUMN()/2))*COS($A10/360*2*PI())</f>
        <v>-0.86824088833465152</v>
      </c>
      <c r="G10" s="6">
        <f>INDEX(Cercles!$C$2:$T$18,ROW()-1,INT(COLUMN()/2))*SIN($A10/360*2*PI())</f>
        <v>4.9240387650610398</v>
      </c>
      <c r="H10" s="5">
        <f>INDEX(Cercles!$C$2:$T$18,ROW()-1,INT(COLUMN()/2))*COS($A10/360*2*PI())</f>
        <v>-1.0418890660015818</v>
      </c>
      <c r="I10" s="6">
        <f>INDEX(Cercles!$C$2:$T$18,ROW()-1,INT(COLUMN()/2))*SIN($A10/360*2*PI())</f>
        <v>5.9088465180732479</v>
      </c>
      <c r="J10" s="5">
        <f>INDEX(Cercles!$C$2:$T$18,ROW()-1,INT(COLUMN()/2))*COS($A10/360*2*PI())</f>
        <v>-1.2155372436685121</v>
      </c>
      <c r="K10" s="6">
        <f>INDEX(Cercles!$C$2:$T$18,ROW()-1,INT(COLUMN()/2))*SIN($A10/360*2*PI())</f>
        <v>6.893654271085456</v>
      </c>
      <c r="L10" s="5">
        <f>INDEX(Cercles!$C$2:$T$18,ROW()-1,INT(COLUMN()/2))*COS($A10/360*2*PI())</f>
        <v>-1.3891854213354424</v>
      </c>
      <c r="M10" s="6">
        <f>INDEX(Cercles!$C$2:$T$18,ROW()-1,INT(COLUMN()/2))*SIN($A10/360*2*PI())</f>
        <v>7.8784620240976642</v>
      </c>
      <c r="N10" s="5">
        <f>INDEX(Cercles!$C$2:$T$18,ROW()-1,INT(COLUMN()/2))*COS($A10/360*2*PI())</f>
        <v>-1.5628335990023727</v>
      </c>
      <c r="O10" s="6">
        <f>INDEX(Cercles!$C$2:$T$18,ROW()-1,INT(COLUMN()/2))*SIN($A10/360*2*PI())</f>
        <v>8.8632697771098723</v>
      </c>
      <c r="P10" s="5">
        <f>INDEX(Cercles!$C$2:$T$18,ROW()-1,INT(COLUMN()/2))*COS($A10/360*2*PI())</f>
        <v>-1.736481776669303</v>
      </c>
      <c r="Q10" s="6">
        <f>INDEX(Cercles!$C$2:$T$18,ROW()-1,INT(COLUMN()/2))*SIN($A10/360*2*PI())</f>
        <v>9.8480775301220795</v>
      </c>
      <c r="R10" s="5">
        <f>INDEX(Cercles!$C$2:$T$18,ROW()-1,INT(COLUMN()/2))*COS($A10/360*2*PI())</f>
        <v>-1.9101299543362333</v>
      </c>
      <c r="S10" s="6">
        <f>INDEX(Cercles!$C$2:$T$18,ROW()-1,INT(COLUMN()/2))*SIN($A10/360*2*PI())</f>
        <v>10.832885283134289</v>
      </c>
      <c r="T10" s="5">
        <f>INDEX(Cercles!$C$2:$T$18,ROW()-1,INT(COLUMN()/2))*COS($A10/360*2*PI())</f>
        <v>-2.0837781320031636</v>
      </c>
      <c r="U10" s="6">
        <f>INDEX(Cercles!$C$2:$T$18,ROW()-1,INT(COLUMN()/2))*SIN($A10/360*2*PI())</f>
        <v>11.817693036146496</v>
      </c>
      <c r="V10" s="5">
        <f>INDEX(Cercles!$C$2:$T$18,ROW()-1,INT(COLUMN()/2))*COS($A10/360*2*PI())</f>
        <v>-2.2574263096700937</v>
      </c>
      <c r="W10" s="6">
        <f>INDEX(Cercles!$C$2:$T$18,ROW()-1,INT(COLUMN()/2))*SIN($A10/360*2*PI())</f>
        <v>12.802500789158705</v>
      </c>
      <c r="X10" s="5">
        <f>INDEX(Cercles!$C$2:$T$18,ROW()-1,INT(COLUMN()/2))*COS($A10/360*2*PI())</f>
        <v>-2.4310744873370242</v>
      </c>
      <c r="Y10" s="6">
        <f>INDEX(Cercles!$C$2:$T$18,ROW()-1,INT(COLUMN()/2))*SIN($A10/360*2*PI())</f>
        <v>13.787308542170912</v>
      </c>
      <c r="Z10" s="5">
        <f>INDEX(Cercles!$C$2:$T$18,ROW()-1,INT(COLUMN()/2))*COS($A10/360*2*PI())</f>
        <v>-2.6047226650039548</v>
      </c>
      <c r="AA10" s="6">
        <f>INDEX(Cercles!$C$2:$T$18,ROW()-1,INT(COLUMN()/2))*SIN($A10/360*2*PI())</f>
        <v>14.772116295183121</v>
      </c>
      <c r="AB10" s="5">
        <f>INDEX(Cercles!$C$2:$T$18,ROW()-1,INT(COLUMN()/2))*COS($A10/360*2*PI())</f>
        <v>-2.7783708426708849</v>
      </c>
      <c r="AC10" s="6">
        <f>INDEX(Cercles!$C$2:$T$18,ROW()-1,INT(COLUMN()/2))*SIN($A10/360*2*PI())</f>
        <v>15.756924048195328</v>
      </c>
      <c r="AD10" s="5">
        <f>INDEX(Cercles!$C$2:$T$18,ROW()-1,INT(COLUMN()/2))*COS($A10/360*2*PI())</f>
        <v>-2.9520190203378149</v>
      </c>
      <c r="AE10" s="6">
        <f>INDEX(Cercles!$C$2:$T$18,ROW()-1,INT(COLUMN()/2))*SIN($A10/360*2*PI())</f>
        <v>16.741731801207536</v>
      </c>
      <c r="AF10" s="5">
        <f>INDEX(Cercles!$C$2:$T$18,ROW()-1,INT(COLUMN()/2))*COS($A10/360*2*PI())</f>
        <v>-3.1256671980047455</v>
      </c>
      <c r="AG10" s="6">
        <f>INDEX(Cercles!$C$2:$T$18,ROW()-1,INT(COLUMN()/2))*SIN($A10/360*2*PI())</f>
        <v>17.726539554219745</v>
      </c>
      <c r="AH10" s="5">
        <f>INDEX(Cercles!$C$2:$T$18,ROW()-1,INT(COLUMN()/2))*COS($A10/360*2*PI())</f>
        <v>-3.299315375671676</v>
      </c>
      <c r="AI10" s="6">
        <f>INDEX(Cercles!$C$2:$T$18,ROW()-1,INT(COLUMN()/2))*SIN($A10/360*2*PI())</f>
        <v>18.711347307231954</v>
      </c>
    </row>
    <row r="11" spans="1:36" x14ac:dyDescent="0.35">
      <c r="A11" s="2">
        <f>Polaire!A11</f>
        <v>110</v>
      </c>
      <c r="B11" s="5">
        <f>INDEX(Cercles!$C$2:$T$18,ROW()-1,INT(COLUMN()/2))*COS($A11/360*2*PI())</f>
        <v>-1.0260604299770062</v>
      </c>
      <c r="C11" s="6">
        <f>INDEX(Cercles!$C$2:$T$18,ROW()-1,INT(COLUMN()/2))*SIN($A11/360*2*PI())</f>
        <v>2.8190778623577253</v>
      </c>
      <c r="D11" s="5">
        <f>INDEX(Cercles!$C$2:$T$18,ROW()-1,INT(COLUMN()/2))*COS($A11/360*2*PI())</f>
        <v>-1.3680805733026749</v>
      </c>
      <c r="E11" s="6">
        <f>INDEX(Cercles!$C$2:$T$18,ROW()-1,INT(COLUMN()/2))*SIN($A11/360*2*PI())</f>
        <v>3.7587704831436337</v>
      </c>
      <c r="F11" s="5">
        <f>INDEX(Cercles!$C$2:$T$18,ROW()-1,INT(COLUMN()/2))*COS($A11/360*2*PI())</f>
        <v>-1.7101007166283435</v>
      </c>
      <c r="G11" s="6">
        <f>INDEX(Cercles!$C$2:$T$18,ROW()-1,INT(COLUMN()/2))*SIN($A11/360*2*PI())</f>
        <v>4.6984631039295426</v>
      </c>
      <c r="H11" s="5">
        <f>INDEX(Cercles!$C$2:$T$18,ROW()-1,INT(COLUMN()/2))*COS($A11/360*2*PI())</f>
        <v>-2.0521208599540124</v>
      </c>
      <c r="I11" s="6">
        <f>INDEX(Cercles!$C$2:$T$18,ROW()-1,INT(COLUMN()/2))*SIN($A11/360*2*PI())</f>
        <v>5.6381557247154506</v>
      </c>
      <c r="J11" s="5">
        <f>INDEX(Cercles!$C$2:$T$18,ROW()-1,INT(COLUMN()/2))*COS($A11/360*2*PI())</f>
        <v>-2.3941410032796808</v>
      </c>
      <c r="K11" s="6">
        <f>INDEX(Cercles!$C$2:$T$18,ROW()-1,INT(COLUMN()/2))*SIN($A11/360*2*PI())</f>
        <v>6.5778483455013586</v>
      </c>
      <c r="L11" s="5">
        <f>INDEX(Cercles!$C$2:$T$18,ROW()-1,INT(COLUMN()/2))*COS($A11/360*2*PI())</f>
        <v>-2.7361611466053497</v>
      </c>
      <c r="M11" s="6">
        <f>INDEX(Cercles!$C$2:$T$18,ROW()-1,INT(COLUMN()/2))*SIN($A11/360*2*PI())</f>
        <v>7.5175409662872674</v>
      </c>
      <c r="N11" s="5">
        <f>INDEX(Cercles!$C$2:$T$18,ROW()-1,INT(COLUMN()/2))*COS($A11/360*2*PI())</f>
        <v>-3.0781812899310186</v>
      </c>
      <c r="O11" s="6">
        <f>INDEX(Cercles!$C$2:$T$18,ROW()-1,INT(COLUMN()/2))*SIN($A11/360*2*PI())</f>
        <v>8.4572335870731763</v>
      </c>
      <c r="P11" s="5">
        <f>INDEX(Cercles!$C$2:$T$18,ROW()-1,INT(COLUMN()/2))*COS($A11/360*2*PI())</f>
        <v>-3.420201433256687</v>
      </c>
      <c r="Q11" s="6">
        <f>INDEX(Cercles!$C$2:$T$18,ROW()-1,INT(COLUMN()/2))*SIN($A11/360*2*PI())</f>
        <v>9.3969262078590852</v>
      </c>
      <c r="R11" s="5">
        <f>INDEX(Cercles!$C$2:$T$18,ROW()-1,INT(COLUMN()/2))*COS($A11/360*2*PI())</f>
        <v>-3.7622215765823559</v>
      </c>
      <c r="S11" s="6">
        <f>INDEX(Cercles!$C$2:$T$18,ROW()-1,INT(COLUMN()/2))*SIN($A11/360*2*PI())</f>
        <v>10.336618828644992</v>
      </c>
      <c r="T11" s="5">
        <f>INDEX(Cercles!$C$2:$T$18,ROW()-1,INT(COLUMN()/2))*COS($A11/360*2*PI())</f>
        <v>-4.1042417199080248</v>
      </c>
      <c r="U11" s="6">
        <f>INDEX(Cercles!$C$2:$T$18,ROW()-1,INT(COLUMN()/2))*SIN($A11/360*2*PI())</f>
        <v>11.276311449430901</v>
      </c>
      <c r="V11" s="5">
        <f>INDEX(Cercles!$C$2:$T$18,ROW()-1,INT(COLUMN()/2))*COS($A11/360*2*PI())</f>
        <v>-4.4462618632336932</v>
      </c>
      <c r="W11" s="6">
        <f>INDEX(Cercles!$C$2:$T$18,ROW()-1,INT(COLUMN()/2))*SIN($A11/360*2*PI())</f>
        <v>12.21600407021681</v>
      </c>
      <c r="X11" s="5">
        <f>INDEX(Cercles!$C$2:$T$18,ROW()-1,INT(COLUMN()/2))*COS($A11/360*2*PI())</f>
        <v>-4.7882820065593616</v>
      </c>
      <c r="Y11" s="6">
        <f>INDEX(Cercles!$C$2:$T$18,ROW()-1,INT(COLUMN()/2))*SIN($A11/360*2*PI())</f>
        <v>13.155696691002717</v>
      </c>
      <c r="Z11" s="5">
        <f>INDEX(Cercles!$C$2:$T$18,ROW()-1,INT(COLUMN()/2))*COS($A11/360*2*PI())</f>
        <v>-5.130302149885031</v>
      </c>
      <c r="AA11" s="6">
        <f>INDEX(Cercles!$C$2:$T$18,ROW()-1,INT(COLUMN()/2))*SIN($A11/360*2*PI())</f>
        <v>14.095389311788626</v>
      </c>
      <c r="AB11" s="5">
        <f>INDEX(Cercles!$C$2:$T$18,ROW()-1,INT(COLUMN()/2))*COS($A11/360*2*PI())</f>
        <v>-5.4723222932106994</v>
      </c>
      <c r="AC11" s="6">
        <f>INDEX(Cercles!$C$2:$T$18,ROW()-1,INT(COLUMN()/2))*SIN($A11/360*2*PI())</f>
        <v>15.035081932574535</v>
      </c>
      <c r="AD11" s="5">
        <f>INDEX(Cercles!$C$2:$T$18,ROW()-1,INT(COLUMN()/2))*COS($A11/360*2*PI())</f>
        <v>-5.8143424365363678</v>
      </c>
      <c r="AE11" s="6">
        <f>INDEX(Cercles!$C$2:$T$18,ROW()-1,INT(COLUMN()/2))*SIN($A11/360*2*PI())</f>
        <v>15.974774553360444</v>
      </c>
      <c r="AF11" s="5">
        <f>INDEX(Cercles!$C$2:$T$18,ROW()-1,INT(COLUMN()/2))*COS($A11/360*2*PI())</f>
        <v>-6.1563625798620372</v>
      </c>
      <c r="AG11" s="6">
        <f>INDEX(Cercles!$C$2:$T$18,ROW()-1,INT(COLUMN()/2))*SIN($A11/360*2*PI())</f>
        <v>16.914467174146353</v>
      </c>
      <c r="AH11" s="5">
        <f>INDEX(Cercles!$C$2:$T$18,ROW()-1,INT(COLUMN()/2))*COS($A11/360*2*PI())</f>
        <v>-6.4983827231877056</v>
      </c>
      <c r="AI11" s="6">
        <f>INDEX(Cercles!$C$2:$T$18,ROW()-1,INT(COLUMN()/2))*SIN($A11/360*2*PI())</f>
        <v>17.854159794932261</v>
      </c>
    </row>
    <row r="12" spans="1:36" x14ac:dyDescent="0.35">
      <c r="A12" s="2">
        <f>Polaire!A12</f>
        <v>120</v>
      </c>
      <c r="B12" s="5">
        <f>INDEX(Cercles!$C$2:$T$18,ROW()-1,INT(COLUMN()/2))*COS($A12/360*2*PI())</f>
        <v>-1.4999999999999993</v>
      </c>
      <c r="C12" s="6">
        <f>INDEX(Cercles!$C$2:$T$18,ROW()-1,INT(COLUMN()/2))*SIN($A12/360*2*PI())</f>
        <v>2.598076211353316</v>
      </c>
      <c r="D12" s="5">
        <f>INDEX(Cercles!$C$2:$T$18,ROW()-1,INT(COLUMN()/2))*COS($A12/360*2*PI())</f>
        <v>-1.9999999999999991</v>
      </c>
      <c r="E12" s="6">
        <f>INDEX(Cercles!$C$2:$T$18,ROW()-1,INT(COLUMN()/2))*SIN($A12/360*2*PI())</f>
        <v>3.4641016151377548</v>
      </c>
      <c r="F12" s="5">
        <f>INDEX(Cercles!$C$2:$T$18,ROW()-1,INT(COLUMN()/2))*COS($A12/360*2*PI())</f>
        <v>-2.4999999999999991</v>
      </c>
      <c r="G12" s="6">
        <f>INDEX(Cercles!$C$2:$T$18,ROW()-1,INT(COLUMN()/2))*SIN($A12/360*2*PI())</f>
        <v>4.3301270189221936</v>
      </c>
      <c r="H12" s="5">
        <f>INDEX(Cercles!$C$2:$T$18,ROW()-1,INT(COLUMN()/2))*COS($A12/360*2*PI())</f>
        <v>-2.9999999999999987</v>
      </c>
      <c r="I12" s="6">
        <f>INDEX(Cercles!$C$2:$T$18,ROW()-1,INT(COLUMN()/2))*SIN($A12/360*2*PI())</f>
        <v>5.196152422706632</v>
      </c>
      <c r="J12" s="5">
        <f>INDEX(Cercles!$C$2:$T$18,ROW()-1,INT(COLUMN()/2))*COS($A12/360*2*PI())</f>
        <v>-3.4999999999999982</v>
      </c>
      <c r="K12" s="6">
        <f>INDEX(Cercles!$C$2:$T$18,ROW()-1,INT(COLUMN()/2))*SIN($A12/360*2*PI())</f>
        <v>6.0621778264910713</v>
      </c>
      <c r="L12" s="5">
        <f>INDEX(Cercles!$C$2:$T$18,ROW()-1,INT(COLUMN()/2))*COS($A12/360*2*PI())</f>
        <v>-3.9999999999999982</v>
      </c>
      <c r="M12" s="6">
        <f>INDEX(Cercles!$C$2:$T$18,ROW()-1,INT(COLUMN()/2))*SIN($A12/360*2*PI())</f>
        <v>6.9282032302755097</v>
      </c>
      <c r="N12" s="5">
        <f>INDEX(Cercles!$C$2:$T$18,ROW()-1,INT(COLUMN()/2))*COS($A12/360*2*PI())</f>
        <v>-4.4999999999999982</v>
      </c>
      <c r="O12" s="6">
        <f>INDEX(Cercles!$C$2:$T$18,ROW()-1,INT(COLUMN()/2))*SIN($A12/360*2*PI())</f>
        <v>7.794228634059948</v>
      </c>
      <c r="P12" s="5">
        <f>INDEX(Cercles!$C$2:$T$18,ROW()-1,INT(COLUMN()/2))*COS($A12/360*2*PI())</f>
        <v>-4.9999999999999982</v>
      </c>
      <c r="Q12" s="6">
        <f>INDEX(Cercles!$C$2:$T$18,ROW()-1,INT(COLUMN()/2))*SIN($A12/360*2*PI())</f>
        <v>8.6602540378443873</v>
      </c>
      <c r="R12" s="5">
        <f>INDEX(Cercles!$C$2:$T$18,ROW()-1,INT(COLUMN()/2))*COS($A12/360*2*PI())</f>
        <v>-5.4999999999999973</v>
      </c>
      <c r="S12" s="6">
        <f>INDEX(Cercles!$C$2:$T$18,ROW()-1,INT(COLUMN()/2))*SIN($A12/360*2*PI())</f>
        <v>9.5262794416288266</v>
      </c>
      <c r="T12" s="5">
        <f>INDEX(Cercles!$C$2:$T$18,ROW()-1,INT(COLUMN()/2))*COS($A12/360*2*PI())</f>
        <v>-5.9999999999999973</v>
      </c>
      <c r="U12" s="6">
        <f>INDEX(Cercles!$C$2:$T$18,ROW()-1,INT(COLUMN()/2))*SIN($A12/360*2*PI())</f>
        <v>10.392304845413264</v>
      </c>
      <c r="V12" s="5">
        <f>INDEX(Cercles!$C$2:$T$18,ROW()-1,INT(COLUMN()/2))*COS($A12/360*2*PI())</f>
        <v>-6.4999999999999973</v>
      </c>
      <c r="W12" s="6">
        <f>INDEX(Cercles!$C$2:$T$18,ROW()-1,INT(COLUMN()/2))*SIN($A12/360*2*PI())</f>
        <v>11.258330249197703</v>
      </c>
      <c r="X12" s="5">
        <f>INDEX(Cercles!$C$2:$T$18,ROW()-1,INT(COLUMN()/2))*COS($A12/360*2*PI())</f>
        <v>-6.9999999999999964</v>
      </c>
      <c r="Y12" s="6">
        <f>INDEX(Cercles!$C$2:$T$18,ROW()-1,INT(COLUMN()/2))*SIN($A12/360*2*PI())</f>
        <v>12.124355652982143</v>
      </c>
      <c r="Z12" s="5">
        <f>INDEX(Cercles!$C$2:$T$18,ROW()-1,INT(COLUMN()/2))*COS($A12/360*2*PI())</f>
        <v>-7.4999999999999964</v>
      </c>
      <c r="AA12" s="6">
        <f>INDEX(Cercles!$C$2:$T$18,ROW()-1,INT(COLUMN()/2))*SIN($A12/360*2*PI())</f>
        <v>12.99038105676658</v>
      </c>
      <c r="AB12" s="5">
        <f>INDEX(Cercles!$C$2:$T$18,ROW()-1,INT(COLUMN()/2))*COS($A12/360*2*PI())</f>
        <v>-7.9999999999999964</v>
      </c>
      <c r="AC12" s="6">
        <f>INDEX(Cercles!$C$2:$T$18,ROW()-1,INT(COLUMN()/2))*SIN($A12/360*2*PI())</f>
        <v>13.856406460551019</v>
      </c>
      <c r="AD12" s="5">
        <f>INDEX(Cercles!$C$2:$T$18,ROW()-1,INT(COLUMN()/2))*COS($A12/360*2*PI())</f>
        <v>-8.4999999999999964</v>
      </c>
      <c r="AE12" s="6">
        <f>INDEX(Cercles!$C$2:$T$18,ROW()-1,INT(COLUMN()/2))*SIN($A12/360*2*PI())</f>
        <v>14.722431864335459</v>
      </c>
      <c r="AF12" s="5">
        <f>INDEX(Cercles!$C$2:$T$18,ROW()-1,INT(COLUMN()/2))*COS($A12/360*2*PI())</f>
        <v>-8.9999999999999964</v>
      </c>
      <c r="AG12" s="6">
        <f>INDEX(Cercles!$C$2:$T$18,ROW()-1,INT(COLUMN()/2))*SIN($A12/360*2*PI())</f>
        <v>15.588457268119896</v>
      </c>
      <c r="AH12" s="5">
        <f>INDEX(Cercles!$C$2:$T$18,ROW()-1,INT(COLUMN()/2))*COS($A12/360*2*PI())</f>
        <v>-9.4999999999999964</v>
      </c>
      <c r="AI12" s="6">
        <f>INDEX(Cercles!$C$2:$T$18,ROW()-1,INT(COLUMN()/2))*SIN($A12/360*2*PI())</f>
        <v>16.454482671904337</v>
      </c>
    </row>
    <row r="13" spans="1:36" x14ac:dyDescent="0.35">
      <c r="A13" s="2">
        <f>Polaire!A13</f>
        <v>130</v>
      </c>
      <c r="B13" s="5">
        <f>INDEX(Cercles!$C$2:$T$18,ROW()-1,INT(COLUMN()/2))*COS($A13/360*2*PI())</f>
        <v>-1.9283628290596182</v>
      </c>
      <c r="C13" s="6">
        <f>INDEX(Cercles!$C$2:$T$18,ROW()-1,INT(COLUMN()/2))*SIN($A13/360*2*PI())</f>
        <v>2.2981333293569342</v>
      </c>
      <c r="D13" s="5">
        <f>INDEX(Cercles!$C$2:$T$18,ROW()-1,INT(COLUMN()/2))*COS($A13/360*2*PI())</f>
        <v>-2.5711504387461575</v>
      </c>
      <c r="E13" s="6">
        <f>INDEX(Cercles!$C$2:$T$18,ROW()-1,INT(COLUMN()/2))*SIN($A13/360*2*PI())</f>
        <v>3.0641777724759121</v>
      </c>
      <c r="F13" s="5">
        <f>INDEX(Cercles!$C$2:$T$18,ROW()-1,INT(COLUMN()/2))*COS($A13/360*2*PI())</f>
        <v>-3.2139380484326967</v>
      </c>
      <c r="G13" s="6">
        <f>INDEX(Cercles!$C$2:$T$18,ROW()-1,INT(COLUMN()/2))*SIN($A13/360*2*PI())</f>
        <v>3.83022221559489</v>
      </c>
      <c r="H13" s="5">
        <f>INDEX(Cercles!$C$2:$T$18,ROW()-1,INT(COLUMN()/2))*COS($A13/360*2*PI())</f>
        <v>-3.8567256581192364</v>
      </c>
      <c r="I13" s="6">
        <f>INDEX(Cercles!$C$2:$T$18,ROW()-1,INT(COLUMN()/2))*SIN($A13/360*2*PI())</f>
        <v>4.5962666587138683</v>
      </c>
      <c r="J13" s="5">
        <f>INDEX(Cercles!$C$2:$T$18,ROW()-1,INT(COLUMN()/2))*COS($A13/360*2*PI())</f>
        <v>-4.4995132678057752</v>
      </c>
      <c r="K13" s="6">
        <f>INDEX(Cercles!$C$2:$T$18,ROW()-1,INT(COLUMN()/2))*SIN($A13/360*2*PI())</f>
        <v>5.3623111018328462</v>
      </c>
      <c r="L13" s="5">
        <f>INDEX(Cercles!$C$2:$T$18,ROW()-1,INT(COLUMN()/2))*COS($A13/360*2*PI())</f>
        <v>-5.1423008774923149</v>
      </c>
      <c r="M13" s="6">
        <f>INDEX(Cercles!$C$2:$T$18,ROW()-1,INT(COLUMN()/2))*SIN($A13/360*2*PI())</f>
        <v>6.1283555449518241</v>
      </c>
      <c r="N13" s="5">
        <f>INDEX(Cercles!$C$2:$T$18,ROW()-1,INT(COLUMN()/2))*COS($A13/360*2*PI())</f>
        <v>-5.7850884871788546</v>
      </c>
      <c r="O13" s="6">
        <f>INDEX(Cercles!$C$2:$T$18,ROW()-1,INT(COLUMN()/2))*SIN($A13/360*2*PI())</f>
        <v>6.894399988070802</v>
      </c>
      <c r="P13" s="5">
        <f>INDEX(Cercles!$C$2:$T$18,ROW()-1,INT(COLUMN()/2))*COS($A13/360*2*PI())</f>
        <v>-6.4278760968653934</v>
      </c>
      <c r="Q13" s="6">
        <f>INDEX(Cercles!$C$2:$T$18,ROW()-1,INT(COLUMN()/2))*SIN($A13/360*2*PI())</f>
        <v>7.6604444311897799</v>
      </c>
      <c r="R13" s="5">
        <f>INDEX(Cercles!$C$2:$T$18,ROW()-1,INT(COLUMN()/2))*COS($A13/360*2*PI())</f>
        <v>-7.0706637065519331</v>
      </c>
      <c r="S13" s="6">
        <f>INDEX(Cercles!$C$2:$T$18,ROW()-1,INT(COLUMN()/2))*SIN($A13/360*2*PI())</f>
        <v>8.4264888743087578</v>
      </c>
      <c r="T13" s="5">
        <f>INDEX(Cercles!$C$2:$T$18,ROW()-1,INT(COLUMN()/2))*COS($A13/360*2*PI())</f>
        <v>-7.7134513162384728</v>
      </c>
      <c r="U13" s="6">
        <f>INDEX(Cercles!$C$2:$T$18,ROW()-1,INT(COLUMN()/2))*SIN($A13/360*2*PI())</f>
        <v>9.1925333174277366</v>
      </c>
      <c r="V13" s="5">
        <f>INDEX(Cercles!$C$2:$T$18,ROW()-1,INT(COLUMN()/2))*COS($A13/360*2*PI())</f>
        <v>-8.3562389259250125</v>
      </c>
      <c r="W13" s="6">
        <f>INDEX(Cercles!$C$2:$T$18,ROW()-1,INT(COLUMN()/2))*SIN($A13/360*2*PI())</f>
        <v>9.9585777605467136</v>
      </c>
      <c r="X13" s="5">
        <f>INDEX(Cercles!$C$2:$T$18,ROW()-1,INT(COLUMN()/2))*COS($A13/360*2*PI())</f>
        <v>-8.9990265356115504</v>
      </c>
      <c r="Y13" s="6">
        <f>INDEX(Cercles!$C$2:$T$18,ROW()-1,INT(COLUMN()/2))*SIN($A13/360*2*PI())</f>
        <v>10.724622203665692</v>
      </c>
      <c r="Z13" s="5">
        <f>INDEX(Cercles!$C$2:$T$18,ROW()-1,INT(COLUMN()/2))*COS($A13/360*2*PI())</f>
        <v>-9.6418141452980901</v>
      </c>
      <c r="AA13" s="6">
        <f>INDEX(Cercles!$C$2:$T$18,ROW()-1,INT(COLUMN()/2))*SIN($A13/360*2*PI())</f>
        <v>11.490666646784669</v>
      </c>
      <c r="AB13" s="5">
        <f>INDEX(Cercles!$C$2:$T$18,ROW()-1,INT(COLUMN()/2))*COS($A13/360*2*PI())</f>
        <v>-10.28460175498463</v>
      </c>
      <c r="AC13" s="6">
        <f>INDEX(Cercles!$C$2:$T$18,ROW()-1,INT(COLUMN()/2))*SIN($A13/360*2*PI())</f>
        <v>12.256711089903648</v>
      </c>
      <c r="AD13" s="5">
        <f>INDEX(Cercles!$C$2:$T$18,ROW()-1,INT(COLUMN()/2))*COS($A13/360*2*PI())</f>
        <v>-10.92738936467117</v>
      </c>
      <c r="AE13" s="6">
        <f>INDEX(Cercles!$C$2:$T$18,ROW()-1,INT(COLUMN()/2))*SIN($A13/360*2*PI())</f>
        <v>13.022755533022627</v>
      </c>
      <c r="AF13" s="5">
        <f>INDEX(Cercles!$C$2:$T$18,ROW()-1,INT(COLUMN()/2))*COS($A13/360*2*PI())</f>
        <v>-11.570176974357709</v>
      </c>
      <c r="AG13" s="6">
        <f>INDEX(Cercles!$C$2:$T$18,ROW()-1,INT(COLUMN()/2))*SIN($A13/360*2*PI())</f>
        <v>13.788799976141604</v>
      </c>
      <c r="AH13" s="5">
        <f>INDEX(Cercles!$C$2:$T$18,ROW()-1,INT(COLUMN()/2))*COS($A13/360*2*PI())</f>
        <v>-12.212964584044247</v>
      </c>
      <c r="AI13" s="6">
        <f>INDEX(Cercles!$C$2:$T$18,ROW()-1,INT(COLUMN()/2))*SIN($A13/360*2*PI())</f>
        <v>14.554844419260583</v>
      </c>
    </row>
    <row r="14" spans="1:36" x14ac:dyDescent="0.35">
      <c r="A14" s="2">
        <f>Polaire!A14</f>
        <v>140</v>
      </c>
      <c r="B14" s="5">
        <f>INDEX(Cercles!$C$2:$T$18,ROW()-1,INT(COLUMN()/2))*COS($A14/360*2*PI())</f>
        <v>-2.2981333293569337</v>
      </c>
      <c r="C14" s="6">
        <f>INDEX(Cercles!$C$2:$T$18,ROW()-1,INT(COLUMN()/2))*SIN($A14/360*2*PI())</f>
        <v>1.9283628290596184</v>
      </c>
      <c r="D14" s="5">
        <f>INDEX(Cercles!$C$2:$T$18,ROW()-1,INT(COLUMN()/2))*COS($A14/360*2*PI())</f>
        <v>-3.0641777724759116</v>
      </c>
      <c r="E14" s="6">
        <f>INDEX(Cercles!$C$2:$T$18,ROW()-1,INT(COLUMN()/2))*SIN($A14/360*2*PI())</f>
        <v>2.5711504387461579</v>
      </c>
      <c r="F14" s="5">
        <f>INDEX(Cercles!$C$2:$T$18,ROW()-1,INT(COLUMN()/2))*COS($A14/360*2*PI())</f>
        <v>-3.8302222155948895</v>
      </c>
      <c r="G14" s="6">
        <f>INDEX(Cercles!$C$2:$T$18,ROW()-1,INT(COLUMN()/2))*SIN($A14/360*2*PI())</f>
        <v>3.2139380484326976</v>
      </c>
      <c r="H14" s="5">
        <f>INDEX(Cercles!$C$2:$T$18,ROW()-1,INT(COLUMN()/2))*COS($A14/360*2*PI())</f>
        <v>-4.5962666587138674</v>
      </c>
      <c r="I14" s="6">
        <f>INDEX(Cercles!$C$2:$T$18,ROW()-1,INT(COLUMN()/2))*SIN($A14/360*2*PI())</f>
        <v>3.8567256581192368</v>
      </c>
      <c r="J14" s="5">
        <f>INDEX(Cercles!$C$2:$T$18,ROW()-1,INT(COLUMN()/2))*COS($A14/360*2*PI())</f>
        <v>-5.3623111018328453</v>
      </c>
      <c r="K14" s="6">
        <f>INDEX(Cercles!$C$2:$T$18,ROW()-1,INT(COLUMN()/2))*SIN($A14/360*2*PI())</f>
        <v>4.4995132678057761</v>
      </c>
      <c r="L14" s="5">
        <f>INDEX(Cercles!$C$2:$T$18,ROW()-1,INT(COLUMN()/2))*COS($A14/360*2*PI())</f>
        <v>-6.1283555449518232</v>
      </c>
      <c r="M14" s="6">
        <f>INDEX(Cercles!$C$2:$T$18,ROW()-1,INT(COLUMN()/2))*SIN($A14/360*2*PI())</f>
        <v>5.1423008774923158</v>
      </c>
      <c r="N14" s="5">
        <f>INDEX(Cercles!$C$2:$T$18,ROW()-1,INT(COLUMN()/2))*COS($A14/360*2*PI())</f>
        <v>-6.8943999880708011</v>
      </c>
      <c r="O14" s="6">
        <f>INDEX(Cercles!$C$2:$T$18,ROW()-1,INT(COLUMN()/2))*SIN($A14/360*2*PI())</f>
        <v>5.7850884871788555</v>
      </c>
      <c r="P14" s="5">
        <f>INDEX(Cercles!$C$2:$T$18,ROW()-1,INT(COLUMN()/2))*COS($A14/360*2*PI())</f>
        <v>-7.660444431189779</v>
      </c>
      <c r="Q14" s="6">
        <f>INDEX(Cercles!$C$2:$T$18,ROW()-1,INT(COLUMN()/2))*SIN($A14/360*2*PI())</f>
        <v>6.4278760968653952</v>
      </c>
      <c r="R14" s="5">
        <f>INDEX(Cercles!$C$2:$T$18,ROW()-1,INT(COLUMN()/2))*COS($A14/360*2*PI())</f>
        <v>-8.426488874308756</v>
      </c>
      <c r="S14" s="6">
        <f>INDEX(Cercles!$C$2:$T$18,ROW()-1,INT(COLUMN()/2))*SIN($A14/360*2*PI())</f>
        <v>7.070663706551934</v>
      </c>
      <c r="T14" s="5">
        <f>INDEX(Cercles!$C$2:$T$18,ROW()-1,INT(COLUMN()/2))*COS($A14/360*2*PI())</f>
        <v>-9.1925333174277348</v>
      </c>
      <c r="U14" s="6">
        <f>INDEX(Cercles!$C$2:$T$18,ROW()-1,INT(COLUMN()/2))*SIN($A14/360*2*PI())</f>
        <v>7.7134513162384737</v>
      </c>
      <c r="V14" s="5">
        <f>INDEX(Cercles!$C$2:$T$18,ROW()-1,INT(COLUMN()/2))*COS($A14/360*2*PI())</f>
        <v>-9.9585777605467136</v>
      </c>
      <c r="W14" s="6">
        <f>INDEX(Cercles!$C$2:$T$18,ROW()-1,INT(COLUMN()/2))*SIN($A14/360*2*PI())</f>
        <v>8.3562389259250125</v>
      </c>
      <c r="X14" s="5">
        <f>INDEX(Cercles!$C$2:$T$18,ROW()-1,INT(COLUMN()/2))*COS($A14/360*2*PI())</f>
        <v>-10.724622203665691</v>
      </c>
      <c r="Y14" s="6">
        <f>INDEX(Cercles!$C$2:$T$18,ROW()-1,INT(COLUMN()/2))*SIN($A14/360*2*PI())</f>
        <v>8.9990265356115522</v>
      </c>
      <c r="Z14" s="5">
        <f>INDEX(Cercles!$C$2:$T$18,ROW()-1,INT(COLUMN()/2))*COS($A14/360*2*PI())</f>
        <v>-11.490666646784668</v>
      </c>
      <c r="AA14" s="6">
        <f>INDEX(Cercles!$C$2:$T$18,ROW()-1,INT(COLUMN()/2))*SIN($A14/360*2*PI())</f>
        <v>9.6418141452980919</v>
      </c>
      <c r="AB14" s="5">
        <f>INDEX(Cercles!$C$2:$T$18,ROW()-1,INT(COLUMN()/2))*COS($A14/360*2*PI())</f>
        <v>-12.256711089903646</v>
      </c>
      <c r="AC14" s="6">
        <f>INDEX(Cercles!$C$2:$T$18,ROW()-1,INT(COLUMN()/2))*SIN($A14/360*2*PI())</f>
        <v>10.284601754984632</v>
      </c>
      <c r="AD14" s="5">
        <f>INDEX(Cercles!$C$2:$T$18,ROW()-1,INT(COLUMN()/2))*COS($A14/360*2*PI())</f>
        <v>-13.022755533022625</v>
      </c>
      <c r="AE14" s="6">
        <f>INDEX(Cercles!$C$2:$T$18,ROW()-1,INT(COLUMN()/2))*SIN($A14/360*2*PI())</f>
        <v>10.927389364671171</v>
      </c>
      <c r="AF14" s="5">
        <f>INDEX(Cercles!$C$2:$T$18,ROW()-1,INT(COLUMN()/2))*COS($A14/360*2*PI())</f>
        <v>-13.788799976141602</v>
      </c>
      <c r="AG14" s="6">
        <f>INDEX(Cercles!$C$2:$T$18,ROW()-1,INT(COLUMN()/2))*SIN($A14/360*2*PI())</f>
        <v>11.570176974357711</v>
      </c>
      <c r="AH14" s="5">
        <f>INDEX(Cercles!$C$2:$T$18,ROW()-1,INT(COLUMN()/2))*COS($A14/360*2*PI())</f>
        <v>-14.554844419260579</v>
      </c>
      <c r="AI14" s="6">
        <f>INDEX(Cercles!$C$2:$T$18,ROW()-1,INT(COLUMN()/2))*SIN($A14/360*2*PI())</f>
        <v>12.212964584044251</v>
      </c>
    </row>
    <row r="15" spans="1:36" x14ac:dyDescent="0.35">
      <c r="A15" s="2">
        <f>Polaire!A15</f>
        <v>150</v>
      </c>
      <c r="B15" s="5">
        <f>INDEX(Cercles!$C$2:$T$18,ROW()-1,INT(COLUMN()/2))*COS($A15/360*2*PI())</f>
        <v>-2.598076211353316</v>
      </c>
      <c r="C15" s="6">
        <f>INDEX(Cercles!$C$2:$T$18,ROW()-1,INT(COLUMN()/2))*SIN($A15/360*2*PI())</f>
        <v>1.4999999999999998</v>
      </c>
      <c r="D15" s="5">
        <f>INDEX(Cercles!$C$2:$T$18,ROW()-1,INT(COLUMN()/2))*COS($A15/360*2*PI())</f>
        <v>-3.4641016151377548</v>
      </c>
      <c r="E15" s="6">
        <f>INDEX(Cercles!$C$2:$T$18,ROW()-1,INT(COLUMN()/2))*SIN($A15/360*2*PI())</f>
        <v>1.9999999999999998</v>
      </c>
      <c r="F15" s="5">
        <f>INDEX(Cercles!$C$2:$T$18,ROW()-1,INT(COLUMN()/2))*COS($A15/360*2*PI())</f>
        <v>-4.3301270189221936</v>
      </c>
      <c r="G15" s="6">
        <f>INDEX(Cercles!$C$2:$T$18,ROW()-1,INT(COLUMN()/2))*SIN($A15/360*2*PI())</f>
        <v>2.4999999999999996</v>
      </c>
      <c r="H15" s="5">
        <f>INDEX(Cercles!$C$2:$T$18,ROW()-1,INT(COLUMN()/2))*COS($A15/360*2*PI())</f>
        <v>-5.196152422706632</v>
      </c>
      <c r="I15" s="6">
        <f>INDEX(Cercles!$C$2:$T$18,ROW()-1,INT(COLUMN()/2))*SIN($A15/360*2*PI())</f>
        <v>2.9999999999999996</v>
      </c>
      <c r="J15" s="5">
        <f>INDEX(Cercles!$C$2:$T$18,ROW()-1,INT(COLUMN()/2))*COS($A15/360*2*PI())</f>
        <v>-6.0621778264910713</v>
      </c>
      <c r="K15" s="6">
        <f>INDEX(Cercles!$C$2:$T$18,ROW()-1,INT(COLUMN()/2))*SIN($A15/360*2*PI())</f>
        <v>3.4999999999999996</v>
      </c>
      <c r="L15" s="5">
        <f>INDEX(Cercles!$C$2:$T$18,ROW()-1,INT(COLUMN()/2))*COS($A15/360*2*PI())</f>
        <v>-6.9282032302755097</v>
      </c>
      <c r="M15" s="6">
        <f>INDEX(Cercles!$C$2:$T$18,ROW()-1,INT(COLUMN()/2))*SIN($A15/360*2*PI())</f>
        <v>3.9999999999999996</v>
      </c>
      <c r="N15" s="5">
        <f>INDEX(Cercles!$C$2:$T$18,ROW()-1,INT(COLUMN()/2))*COS($A15/360*2*PI())</f>
        <v>-7.794228634059948</v>
      </c>
      <c r="O15" s="6">
        <f>INDEX(Cercles!$C$2:$T$18,ROW()-1,INT(COLUMN()/2))*SIN($A15/360*2*PI())</f>
        <v>4.4999999999999991</v>
      </c>
      <c r="P15" s="5">
        <f>INDEX(Cercles!$C$2:$T$18,ROW()-1,INT(COLUMN()/2))*COS($A15/360*2*PI())</f>
        <v>-8.6602540378443873</v>
      </c>
      <c r="Q15" s="6">
        <f>INDEX(Cercles!$C$2:$T$18,ROW()-1,INT(COLUMN()/2))*SIN($A15/360*2*PI())</f>
        <v>4.9999999999999991</v>
      </c>
      <c r="R15" s="5">
        <f>INDEX(Cercles!$C$2:$T$18,ROW()-1,INT(COLUMN()/2))*COS($A15/360*2*PI())</f>
        <v>-9.5262794416288266</v>
      </c>
      <c r="S15" s="6">
        <f>INDEX(Cercles!$C$2:$T$18,ROW()-1,INT(COLUMN()/2))*SIN($A15/360*2*PI())</f>
        <v>5.4999999999999991</v>
      </c>
      <c r="T15" s="5">
        <f>INDEX(Cercles!$C$2:$T$18,ROW()-1,INT(COLUMN()/2))*COS($A15/360*2*PI())</f>
        <v>-10.392304845413264</v>
      </c>
      <c r="U15" s="6">
        <f>INDEX(Cercles!$C$2:$T$18,ROW()-1,INT(COLUMN()/2))*SIN($A15/360*2*PI())</f>
        <v>5.9999999999999991</v>
      </c>
      <c r="V15" s="5">
        <f>INDEX(Cercles!$C$2:$T$18,ROW()-1,INT(COLUMN()/2))*COS($A15/360*2*PI())</f>
        <v>-11.258330249197703</v>
      </c>
      <c r="W15" s="6">
        <f>INDEX(Cercles!$C$2:$T$18,ROW()-1,INT(COLUMN()/2))*SIN($A15/360*2*PI())</f>
        <v>6.4999999999999991</v>
      </c>
      <c r="X15" s="5">
        <f>INDEX(Cercles!$C$2:$T$18,ROW()-1,INT(COLUMN()/2))*COS($A15/360*2*PI())</f>
        <v>-12.124355652982143</v>
      </c>
      <c r="Y15" s="6">
        <f>INDEX(Cercles!$C$2:$T$18,ROW()-1,INT(COLUMN()/2))*SIN($A15/360*2*PI())</f>
        <v>6.9999999999999991</v>
      </c>
      <c r="Z15" s="5">
        <f>INDEX(Cercles!$C$2:$T$18,ROW()-1,INT(COLUMN()/2))*COS($A15/360*2*PI())</f>
        <v>-12.99038105676658</v>
      </c>
      <c r="AA15" s="6">
        <f>INDEX(Cercles!$C$2:$T$18,ROW()-1,INT(COLUMN()/2))*SIN($A15/360*2*PI())</f>
        <v>7.4999999999999991</v>
      </c>
      <c r="AB15" s="5">
        <f>INDEX(Cercles!$C$2:$T$18,ROW()-1,INT(COLUMN()/2))*COS($A15/360*2*PI())</f>
        <v>-13.856406460551019</v>
      </c>
      <c r="AC15" s="6">
        <f>INDEX(Cercles!$C$2:$T$18,ROW()-1,INT(COLUMN()/2))*SIN($A15/360*2*PI())</f>
        <v>7.9999999999999991</v>
      </c>
      <c r="AD15" s="5">
        <f>INDEX(Cercles!$C$2:$T$18,ROW()-1,INT(COLUMN()/2))*COS($A15/360*2*PI())</f>
        <v>-14.722431864335459</v>
      </c>
      <c r="AE15" s="6">
        <f>INDEX(Cercles!$C$2:$T$18,ROW()-1,INT(COLUMN()/2))*SIN($A15/360*2*PI())</f>
        <v>8.4999999999999982</v>
      </c>
      <c r="AF15" s="5">
        <f>INDEX(Cercles!$C$2:$T$18,ROW()-1,INT(COLUMN()/2))*COS($A15/360*2*PI())</f>
        <v>-15.588457268119896</v>
      </c>
      <c r="AG15" s="6">
        <f>INDEX(Cercles!$C$2:$T$18,ROW()-1,INT(COLUMN()/2))*SIN($A15/360*2*PI())</f>
        <v>8.9999999999999982</v>
      </c>
      <c r="AH15" s="5">
        <f>INDEX(Cercles!$C$2:$T$18,ROW()-1,INT(COLUMN()/2))*COS($A15/360*2*PI())</f>
        <v>-16.454482671904337</v>
      </c>
      <c r="AI15" s="6">
        <f>INDEX(Cercles!$C$2:$T$18,ROW()-1,INT(COLUMN()/2))*SIN($A15/360*2*PI())</f>
        <v>9.4999999999999982</v>
      </c>
    </row>
    <row r="16" spans="1:36" x14ac:dyDescent="0.35">
      <c r="A16" s="2">
        <f>Polaire!A16</f>
        <v>160</v>
      </c>
      <c r="B16" s="5">
        <f>INDEX(Cercles!$C$2:$T$18,ROW()-1,INT(COLUMN()/2))*COS($A16/360*2*PI())</f>
        <v>-2.8190778623577248</v>
      </c>
      <c r="C16" s="6">
        <f>INDEX(Cercles!$C$2:$T$18,ROW()-1,INT(COLUMN()/2))*SIN($A16/360*2*PI())</f>
        <v>1.0260604299770066</v>
      </c>
      <c r="D16" s="5">
        <f>INDEX(Cercles!$C$2:$T$18,ROW()-1,INT(COLUMN()/2))*COS($A16/360*2*PI())</f>
        <v>-3.7587704831436333</v>
      </c>
      <c r="E16" s="6">
        <f>INDEX(Cercles!$C$2:$T$18,ROW()-1,INT(COLUMN()/2))*SIN($A16/360*2*PI())</f>
        <v>1.3680805733026755</v>
      </c>
      <c r="F16" s="5">
        <f>INDEX(Cercles!$C$2:$T$18,ROW()-1,INT(COLUMN()/2))*COS($A16/360*2*PI())</f>
        <v>-4.6984631039295417</v>
      </c>
      <c r="G16" s="6">
        <f>INDEX(Cercles!$C$2:$T$18,ROW()-1,INT(COLUMN()/2))*SIN($A16/360*2*PI())</f>
        <v>1.7101007166283444</v>
      </c>
      <c r="H16" s="5">
        <f>INDEX(Cercles!$C$2:$T$18,ROW()-1,INT(COLUMN()/2))*COS($A16/360*2*PI())</f>
        <v>-5.6381557247154497</v>
      </c>
      <c r="I16" s="6">
        <f>INDEX(Cercles!$C$2:$T$18,ROW()-1,INT(COLUMN()/2))*SIN($A16/360*2*PI())</f>
        <v>2.0521208599540133</v>
      </c>
      <c r="J16" s="5">
        <f>INDEX(Cercles!$C$2:$T$18,ROW()-1,INT(COLUMN()/2))*COS($A16/360*2*PI())</f>
        <v>-6.5778483455013586</v>
      </c>
      <c r="K16" s="6">
        <f>INDEX(Cercles!$C$2:$T$18,ROW()-1,INT(COLUMN()/2))*SIN($A16/360*2*PI())</f>
        <v>2.3941410032796822</v>
      </c>
      <c r="L16" s="5">
        <f>INDEX(Cercles!$C$2:$T$18,ROW()-1,INT(COLUMN()/2))*COS($A16/360*2*PI())</f>
        <v>-7.5175409662872665</v>
      </c>
      <c r="M16" s="6">
        <f>INDEX(Cercles!$C$2:$T$18,ROW()-1,INT(COLUMN()/2))*SIN($A16/360*2*PI())</f>
        <v>2.736161146605351</v>
      </c>
      <c r="N16" s="5">
        <f>INDEX(Cercles!$C$2:$T$18,ROW()-1,INT(COLUMN()/2))*COS($A16/360*2*PI())</f>
        <v>-8.4572335870731745</v>
      </c>
      <c r="O16" s="6">
        <f>INDEX(Cercles!$C$2:$T$18,ROW()-1,INT(COLUMN()/2))*SIN($A16/360*2*PI())</f>
        <v>3.0781812899310199</v>
      </c>
      <c r="P16" s="5">
        <f>INDEX(Cercles!$C$2:$T$18,ROW()-1,INT(COLUMN()/2))*COS($A16/360*2*PI())</f>
        <v>-9.3969262078590834</v>
      </c>
      <c r="Q16" s="6">
        <f>INDEX(Cercles!$C$2:$T$18,ROW()-1,INT(COLUMN()/2))*SIN($A16/360*2*PI())</f>
        <v>3.4202014332566888</v>
      </c>
      <c r="R16" s="5">
        <f>INDEX(Cercles!$C$2:$T$18,ROW()-1,INT(COLUMN()/2))*COS($A16/360*2*PI())</f>
        <v>-10.336618828644992</v>
      </c>
      <c r="S16" s="6">
        <f>INDEX(Cercles!$C$2:$T$18,ROW()-1,INT(COLUMN()/2))*SIN($A16/360*2*PI())</f>
        <v>3.7622215765823577</v>
      </c>
      <c r="T16" s="5">
        <f>INDEX(Cercles!$C$2:$T$18,ROW()-1,INT(COLUMN()/2))*COS($A16/360*2*PI())</f>
        <v>-11.276311449430899</v>
      </c>
      <c r="U16" s="6">
        <f>INDEX(Cercles!$C$2:$T$18,ROW()-1,INT(COLUMN()/2))*SIN($A16/360*2*PI())</f>
        <v>4.1042417199080266</v>
      </c>
      <c r="V16" s="5">
        <f>INDEX(Cercles!$C$2:$T$18,ROW()-1,INT(COLUMN()/2))*COS($A16/360*2*PI())</f>
        <v>-12.216004070216808</v>
      </c>
      <c r="W16" s="6">
        <f>INDEX(Cercles!$C$2:$T$18,ROW()-1,INT(COLUMN()/2))*SIN($A16/360*2*PI())</f>
        <v>4.4462618632336959</v>
      </c>
      <c r="X16" s="5">
        <f>INDEX(Cercles!$C$2:$T$18,ROW()-1,INT(COLUMN()/2))*COS($A16/360*2*PI())</f>
        <v>-13.155696691002717</v>
      </c>
      <c r="Y16" s="6">
        <f>INDEX(Cercles!$C$2:$T$18,ROW()-1,INT(COLUMN()/2))*SIN($A16/360*2*PI())</f>
        <v>4.7882820065593643</v>
      </c>
      <c r="Z16" s="5">
        <f>INDEX(Cercles!$C$2:$T$18,ROW()-1,INT(COLUMN()/2))*COS($A16/360*2*PI())</f>
        <v>-14.095389311788624</v>
      </c>
      <c r="AA16" s="6">
        <f>INDEX(Cercles!$C$2:$T$18,ROW()-1,INT(COLUMN()/2))*SIN($A16/360*2*PI())</f>
        <v>5.1303021498850327</v>
      </c>
      <c r="AB16" s="5">
        <f>INDEX(Cercles!$C$2:$T$18,ROW()-1,INT(COLUMN()/2))*COS($A16/360*2*PI())</f>
        <v>-15.035081932574533</v>
      </c>
      <c r="AC16" s="6">
        <f>INDEX(Cercles!$C$2:$T$18,ROW()-1,INT(COLUMN()/2))*SIN($A16/360*2*PI())</f>
        <v>5.4723222932107021</v>
      </c>
      <c r="AD16" s="5">
        <f>INDEX(Cercles!$C$2:$T$18,ROW()-1,INT(COLUMN()/2))*COS($A16/360*2*PI())</f>
        <v>-15.974774553360442</v>
      </c>
      <c r="AE16" s="6">
        <f>INDEX(Cercles!$C$2:$T$18,ROW()-1,INT(COLUMN()/2))*SIN($A16/360*2*PI())</f>
        <v>5.8143424365363714</v>
      </c>
      <c r="AF16" s="5">
        <f>INDEX(Cercles!$C$2:$T$18,ROW()-1,INT(COLUMN()/2))*COS($A16/360*2*PI())</f>
        <v>-16.914467174146349</v>
      </c>
      <c r="AG16" s="6">
        <f>INDEX(Cercles!$C$2:$T$18,ROW()-1,INT(COLUMN()/2))*SIN($A16/360*2*PI())</f>
        <v>6.1563625798620398</v>
      </c>
      <c r="AH16" s="5">
        <f>INDEX(Cercles!$C$2:$T$18,ROW()-1,INT(COLUMN()/2))*COS($A16/360*2*PI())</f>
        <v>-17.854159794932258</v>
      </c>
      <c r="AI16" s="6">
        <f>INDEX(Cercles!$C$2:$T$18,ROW()-1,INT(COLUMN()/2))*SIN($A16/360*2*PI())</f>
        <v>6.4983827231877083</v>
      </c>
    </row>
    <row r="17" spans="1:35" x14ac:dyDescent="0.35">
      <c r="A17" s="2">
        <f>Polaire!A17</f>
        <v>170</v>
      </c>
      <c r="B17" s="5">
        <f>INDEX(Cercles!$C$2:$T$18,ROW()-1,INT(COLUMN()/2))*COS($A17/360*2*PI())</f>
        <v>-2.9544232590366239</v>
      </c>
      <c r="C17" s="6">
        <f>INDEX(Cercles!$C$2:$T$18,ROW()-1,INT(COLUMN()/2))*SIN($A17/360*2*PI())</f>
        <v>0.52094453300079202</v>
      </c>
      <c r="D17" s="5">
        <f>INDEX(Cercles!$C$2:$T$18,ROW()-1,INT(COLUMN()/2))*COS($A17/360*2*PI())</f>
        <v>-3.9392310120488321</v>
      </c>
      <c r="E17" s="6">
        <f>INDEX(Cercles!$C$2:$T$18,ROW()-1,INT(COLUMN()/2))*SIN($A17/360*2*PI())</f>
        <v>0.69459271066772277</v>
      </c>
      <c r="F17" s="5">
        <f>INDEX(Cercles!$C$2:$T$18,ROW()-1,INT(COLUMN()/2))*COS($A17/360*2*PI())</f>
        <v>-4.9240387650610398</v>
      </c>
      <c r="G17" s="6">
        <f>INDEX(Cercles!$C$2:$T$18,ROW()-1,INT(COLUMN()/2))*SIN($A17/360*2*PI())</f>
        <v>0.86824088833465352</v>
      </c>
      <c r="H17" s="5">
        <f>INDEX(Cercles!$C$2:$T$18,ROW()-1,INT(COLUMN()/2))*COS($A17/360*2*PI())</f>
        <v>-5.9088465180732479</v>
      </c>
      <c r="I17" s="6">
        <f>INDEX(Cercles!$C$2:$T$18,ROW()-1,INT(COLUMN()/2))*SIN($A17/360*2*PI())</f>
        <v>1.041889066001584</v>
      </c>
      <c r="J17" s="5">
        <f>INDEX(Cercles!$C$2:$T$18,ROW()-1,INT(COLUMN()/2))*COS($A17/360*2*PI())</f>
        <v>-6.893654271085456</v>
      </c>
      <c r="K17" s="6">
        <f>INDEX(Cercles!$C$2:$T$18,ROW()-1,INT(COLUMN()/2))*SIN($A17/360*2*PI())</f>
        <v>1.2155372436685148</v>
      </c>
      <c r="L17" s="5">
        <f>INDEX(Cercles!$C$2:$T$18,ROW()-1,INT(COLUMN()/2))*COS($A17/360*2*PI())</f>
        <v>-7.8784620240976642</v>
      </c>
      <c r="M17" s="6">
        <f>INDEX(Cercles!$C$2:$T$18,ROW()-1,INT(COLUMN()/2))*SIN($A17/360*2*PI())</f>
        <v>1.3891854213354455</v>
      </c>
      <c r="N17" s="5">
        <f>INDEX(Cercles!$C$2:$T$18,ROW()-1,INT(COLUMN()/2))*COS($A17/360*2*PI())</f>
        <v>-8.8632697771098723</v>
      </c>
      <c r="O17" s="6">
        <f>INDEX(Cercles!$C$2:$T$18,ROW()-1,INT(COLUMN()/2))*SIN($A17/360*2*PI())</f>
        <v>1.5628335990023763</v>
      </c>
      <c r="P17" s="5">
        <f>INDEX(Cercles!$C$2:$T$18,ROW()-1,INT(COLUMN()/2))*COS($A17/360*2*PI())</f>
        <v>-9.8480775301220795</v>
      </c>
      <c r="Q17" s="6">
        <f>INDEX(Cercles!$C$2:$T$18,ROW()-1,INT(COLUMN()/2))*SIN($A17/360*2*PI())</f>
        <v>1.736481776669307</v>
      </c>
      <c r="R17" s="5">
        <f>INDEX(Cercles!$C$2:$T$18,ROW()-1,INT(COLUMN()/2))*COS($A17/360*2*PI())</f>
        <v>-10.832885283134289</v>
      </c>
      <c r="S17" s="6">
        <f>INDEX(Cercles!$C$2:$T$18,ROW()-1,INT(COLUMN()/2))*SIN($A17/360*2*PI())</f>
        <v>1.9101299543362376</v>
      </c>
      <c r="T17" s="5">
        <f>INDEX(Cercles!$C$2:$T$18,ROW()-1,INT(COLUMN()/2))*COS($A17/360*2*PI())</f>
        <v>-11.817693036146496</v>
      </c>
      <c r="U17" s="6">
        <f>INDEX(Cercles!$C$2:$T$18,ROW()-1,INT(COLUMN()/2))*SIN($A17/360*2*PI())</f>
        <v>2.0837781320031681</v>
      </c>
      <c r="V17" s="5">
        <f>INDEX(Cercles!$C$2:$T$18,ROW()-1,INT(COLUMN()/2))*COS($A17/360*2*PI())</f>
        <v>-12.802500789158705</v>
      </c>
      <c r="W17" s="6">
        <f>INDEX(Cercles!$C$2:$T$18,ROW()-1,INT(COLUMN()/2))*SIN($A17/360*2*PI())</f>
        <v>2.2574263096700991</v>
      </c>
      <c r="X17" s="5">
        <f>INDEX(Cercles!$C$2:$T$18,ROW()-1,INT(COLUMN()/2))*COS($A17/360*2*PI())</f>
        <v>-13.787308542170912</v>
      </c>
      <c r="Y17" s="6">
        <f>INDEX(Cercles!$C$2:$T$18,ROW()-1,INT(COLUMN()/2))*SIN($A17/360*2*PI())</f>
        <v>2.4310744873370296</v>
      </c>
      <c r="Z17" s="5">
        <f>INDEX(Cercles!$C$2:$T$18,ROW()-1,INT(COLUMN()/2))*COS($A17/360*2*PI())</f>
        <v>-14.772116295183121</v>
      </c>
      <c r="AA17" s="6">
        <f>INDEX(Cercles!$C$2:$T$18,ROW()-1,INT(COLUMN()/2))*SIN($A17/360*2*PI())</f>
        <v>2.6047226650039605</v>
      </c>
      <c r="AB17" s="5">
        <f>INDEX(Cercles!$C$2:$T$18,ROW()-1,INT(COLUMN()/2))*COS($A17/360*2*PI())</f>
        <v>-15.756924048195328</v>
      </c>
      <c r="AC17" s="6">
        <f>INDEX(Cercles!$C$2:$T$18,ROW()-1,INT(COLUMN()/2))*SIN($A17/360*2*PI())</f>
        <v>2.7783708426708911</v>
      </c>
      <c r="AD17" s="5">
        <f>INDEX(Cercles!$C$2:$T$18,ROW()-1,INT(COLUMN()/2))*COS($A17/360*2*PI())</f>
        <v>-16.741731801207536</v>
      </c>
      <c r="AE17" s="6">
        <f>INDEX(Cercles!$C$2:$T$18,ROW()-1,INT(COLUMN()/2))*SIN($A17/360*2*PI())</f>
        <v>2.9520190203378216</v>
      </c>
      <c r="AF17" s="5">
        <f>INDEX(Cercles!$C$2:$T$18,ROW()-1,INT(COLUMN()/2))*COS($A17/360*2*PI())</f>
        <v>-17.726539554219745</v>
      </c>
      <c r="AG17" s="6">
        <f>INDEX(Cercles!$C$2:$T$18,ROW()-1,INT(COLUMN()/2))*SIN($A17/360*2*PI())</f>
        <v>3.1256671980047526</v>
      </c>
      <c r="AH17" s="5">
        <f>INDEX(Cercles!$C$2:$T$18,ROW()-1,INT(COLUMN()/2))*COS($A17/360*2*PI())</f>
        <v>-18.711347307231954</v>
      </c>
      <c r="AI17" s="6">
        <f>INDEX(Cercles!$C$2:$T$18,ROW()-1,INT(COLUMN()/2))*SIN($A17/360*2*PI())</f>
        <v>3.2993153756716831</v>
      </c>
    </row>
    <row r="18" spans="1:35" x14ac:dyDescent="0.35">
      <c r="A18" s="2">
        <f>Polaire!A18</f>
        <v>180</v>
      </c>
      <c r="B18" s="5">
        <f>INDEX(Cercles!$C$2:$T$18,ROW()-1,INT(COLUMN()/2))*COS($A18/360*2*PI())</f>
        <v>-3</v>
      </c>
      <c r="C18" s="6">
        <f>INDEX(Cercles!$C$2:$T$18,ROW()-1,INT(COLUMN()/2))*SIN($A18/360*2*PI())</f>
        <v>3.67544536472586E-16</v>
      </c>
      <c r="D18" s="5">
        <f>INDEX(Cercles!$C$2:$T$18,ROW()-1,INT(COLUMN()/2))*COS($A18/360*2*PI())</f>
        <v>-4</v>
      </c>
      <c r="E18" s="6">
        <f>INDEX(Cercles!$C$2:$T$18,ROW()-1,INT(COLUMN()/2))*SIN($A18/360*2*PI())</f>
        <v>4.90059381963448E-16</v>
      </c>
      <c r="F18" s="5">
        <f>INDEX(Cercles!$C$2:$T$18,ROW()-1,INT(COLUMN()/2))*COS($A18/360*2*PI())</f>
        <v>-5</v>
      </c>
      <c r="G18" s="6">
        <f>INDEX(Cercles!$C$2:$T$18,ROW()-1,INT(COLUMN()/2))*SIN($A18/360*2*PI())</f>
        <v>6.1257422745431001E-16</v>
      </c>
      <c r="H18" s="5">
        <f>INDEX(Cercles!$C$2:$T$18,ROW()-1,INT(COLUMN()/2))*COS($A18/360*2*PI())</f>
        <v>-6</v>
      </c>
      <c r="I18" s="6">
        <f>INDEX(Cercles!$C$2:$T$18,ROW()-1,INT(COLUMN()/2))*SIN($A18/360*2*PI())</f>
        <v>7.3508907294517201E-16</v>
      </c>
      <c r="J18" s="5">
        <f>INDEX(Cercles!$C$2:$T$18,ROW()-1,INT(COLUMN()/2))*COS($A18/360*2*PI())</f>
        <v>-7</v>
      </c>
      <c r="K18" s="6">
        <f>INDEX(Cercles!$C$2:$T$18,ROW()-1,INT(COLUMN()/2))*SIN($A18/360*2*PI())</f>
        <v>8.5760391843603401E-16</v>
      </c>
      <c r="L18" s="5">
        <f>INDEX(Cercles!$C$2:$T$18,ROW()-1,INT(COLUMN()/2))*COS($A18/360*2*PI())</f>
        <v>-8</v>
      </c>
      <c r="M18" s="6">
        <f>INDEX(Cercles!$C$2:$T$18,ROW()-1,INT(COLUMN()/2))*SIN($A18/360*2*PI())</f>
        <v>9.8011876392689601E-16</v>
      </c>
      <c r="N18" s="5">
        <f>INDEX(Cercles!$C$2:$T$18,ROW()-1,INT(COLUMN()/2))*COS($A18/360*2*PI())</f>
        <v>-9</v>
      </c>
      <c r="O18" s="6">
        <f>INDEX(Cercles!$C$2:$T$18,ROW()-1,INT(COLUMN()/2))*SIN($A18/360*2*PI())</f>
        <v>1.102633609417758E-15</v>
      </c>
      <c r="P18" s="5">
        <f>INDEX(Cercles!$C$2:$T$18,ROW()-1,INT(COLUMN()/2))*COS($A18/360*2*PI())</f>
        <v>-10</v>
      </c>
      <c r="Q18" s="6">
        <f>INDEX(Cercles!$C$2:$T$18,ROW()-1,INT(COLUMN()/2))*SIN($A18/360*2*PI())</f>
        <v>1.22514845490862E-15</v>
      </c>
      <c r="R18" s="5">
        <f>INDEX(Cercles!$C$2:$T$18,ROW()-1,INT(COLUMN()/2))*COS($A18/360*2*PI())</f>
        <v>-11</v>
      </c>
      <c r="S18" s="6">
        <f>INDEX(Cercles!$C$2:$T$18,ROW()-1,INT(COLUMN()/2))*SIN($A18/360*2*PI())</f>
        <v>1.347663300399482E-15</v>
      </c>
      <c r="T18" s="5">
        <f>INDEX(Cercles!$C$2:$T$18,ROW()-1,INT(COLUMN()/2))*COS($A18/360*2*PI())</f>
        <v>-12</v>
      </c>
      <c r="U18" s="6">
        <f>INDEX(Cercles!$C$2:$T$18,ROW()-1,INT(COLUMN()/2))*SIN($A18/360*2*PI())</f>
        <v>1.470178145890344E-15</v>
      </c>
      <c r="V18" s="5">
        <f>INDEX(Cercles!$C$2:$T$18,ROW()-1,INT(COLUMN()/2))*COS($A18/360*2*PI())</f>
        <v>-13</v>
      </c>
      <c r="W18" s="6">
        <f>INDEX(Cercles!$C$2:$T$18,ROW()-1,INT(COLUMN()/2))*SIN($A18/360*2*PI())</f>
        <v>1.592692991381206E-15</v>
      </c>
      <c r="X18" s="5">
        <f>INDEX(Cercles!$C$2:$T$18,ROW()-1,INT(COLUMN()/2))*COS($A18/360*2*PI())</f>
        <v>-14</v>
      </c>
      <c r="Y18" s="6">
        <f>INDEX(Cercles!$C$2:$T$18,ROW()-1,INT(COLUMN()/2))*SIN($A18/360*2*PI())</f>
        <v>1.715207836872068E-15</v>
      </c>
      <c r="Z18" s="5">
        <f>INDEX(Cercles!$C$2:$T$18,ROW()-1,INT(COLUMN()/2))*COS($A18/360*2*PI())</f>
        <v>-15</v>
      </c>
      <c r="AA18" s="6">
        <f>INDEX(Cercles!$C$2:$T$18,ROW()-1,INT(COLUMN()/2))*SIN($A18/360*2*PI())</f>
        <v>1.83772268236293E-15</v>
      </c>
      <c r="AB18" s="5">
        <f>INDEX(Cercles!$C$2:$T$18,ROW()-1,INT(COLUMN()/2))*COS($A18/360*2*PI())</f>
        <v>-16</v>
      </c>
      <c r="AC18" s="6">
        <f>INDEX(Cercles!$C$2:$T$18,ROW()-1,INT(COLUMN()/2))*SIN($A18/360*2*PI())</f>
        <v>1.960237527853792E-15</v>
      </c>
      <c r="AD18" s="5">
        <f>INDEX(Cercles!$C$2:$T$18,ROW()-1,INT(COLUMN()/2))*COS($A18/360*2*PI())</f>
        <v>-17</v>
      </c>
      <c r="AE18" s="6">
        <f>INDEX(Cercles!$C$2:$T$18,ROW()-1,INT(COLUMN()/2))*SIN($A18/360*2*PI())</f>
        <v>2.082752373344654E-15</v>
      </c>
      <c r="AF18" s="5">
        <f>INDEX(Cercles!$C$2:$T$18,ROW()-1,INT(COLUMN()/2))*COS($A18/360*2*PI())</f>
        <v>-18</v>
      </c>
      <c r="AG18" s="6">
        <f>INDEX(Cercles!$C$2:$T$18,ROW()-1,INT(COLUMN()/2))*SIN($A18/360*2*PI())</f>
        <v>2.205267218835516E-15</v>
      </c>
      <c r="AH18" s="5">
        <f>INDEX(Cercles!$C$2:$T$18,ROW()-1,INT(COLUMN()/2))*COS($A18/360*2*PI())</f>
        <v>-19</v>
      </c>
      <c r="AI18" s="6">
        <f>INDEX(Cercles!$C$2:$T$18,ROW()-1,INT(COLUMN()/2))*SIN($A18/360*2*PI())</f>
        <v>2.327782064326378E-15</v>
      </c>
    </row>
    <row r="21" spans="1:35" x14ac:dyDescent="0.35">
      <c r="A21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Polaire</vt:lpstr>
      <vt:lpstr>Graph 2</vt:lpstr>
      <vt:lpstr>Source</vt:lpstr>
      <vt:lpstr>xy</vt:lpstr>
      <vt:lpstr>Cercles</vt:lpstr>
      <vt:lpstr>xyCercles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Vasic</dc:creator>
  <cp:lastModifiedBy>Vasic, Jean</cp:lastModifiedBy>
  <dcterms:created xsi:type="dcterms:W3CDTF">2020-02-22T18:51:20Z</dcterms:created>
  <dcterms:modified xsi:type="dcterms:W3CDTF">2020-02-27T16:56:44Z</dcterms:modified>
</cp:coreProperties>
</file>